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dhhsvicgovau.sharepoint.com/sites/BudgetStrategyPerformanceandImprovement/Shared Documents/Planning and Impact/Reporting/Annual Report/2022-23 Annual Report/Machine Readable Data/2022-23 Annual Report - machine readable datasets/"/>
    </mc:Choice>
  </mc:AlternateContent>
  <xr:revisionPtr revIDLastSave="3714" documentId="8_{68B3C63F-70E3-4DC4-B293-BCA3C5DBF732}" xr6:coauthVersionLast="47" xr6:coauthVersionMax="47" xr10:uidLastSave="{67046685-8D45-4659-B535-82E38AF72667}"/>
  <bookViews>
    <workbookView xWindow="-120" yWindow="-120" windowWidth="29040" windowHeight="15840" tabRatio="874" firstSheet="53" activeTab="70" xr2:uid="{A88DF4BE-2CA1-482A-B2B0-0AE1AE1054CF}"/>
  </bookViews>
  <sheets>
    <sheet name="Contents" sheetId="107" r:id="rId1"/>
    <sheet name="PL" sheetId="108" r:id="rId2"/>
    <sheet name="BS" sheetId="109" r:id="rId3"/>
    <sheet name="CF" sheetId="110" r:id="rId4"/>
    <sheet name="SOCIE" sheetId="111" r:id="rId5"/>
    <sheet name="2.1" sheetId="112" r:id="rId6"/>
    <sheet name="2.3" sheetId="113" r:id="rId7"/>
    <sheet name="2.3 contd" sheetId="114" r:id="rId8"/>
    <sheet name="2.4.1" sheetId="117" r:id="rId9"/>
    <sheet name="2.4.2" sheetId="118" r:id="rId10"/>
    <sheet name="2.4.3" sheetId="119" r:id="rId11"/>
    <sheet name="2.5" sheetId="120" r:id="rId12"/>
    <sheet name="3.1" sheetId="121" r:id="rId13"/>
    <sheet name="3.1.1a" sheetId="122" r:id="rId14"/>
    <sheet name="3.1.1b" sheetId="123" r:id="rId15"/>
    <sheet name="3.1.1b contd." sheetId="194" r:id="rId16"/>
    <sheet name="3.1.1c" sheetId="125" r:id="rId17"/>
    <sheet name="3.1.2" sheetId="126" r:id="rId18"/>
    <sheet name="3.1.3" sheetId="128" r:id="rId19"/>
    <sheet name="3.1.4" sheetId="129" r:id="rId20"/>
    <sheet name="4.1.2" sheetId="131" r:id="rId21"/>
    <sheet name="4.1.2 contd" sheetId="132" r:id="rId22"/>
    <sheet name="4.1.3" sheetId="133" r:id="rId23"/>
    <sheet name="4.1.3 contd." sheetId="193" r:id="rId24"/>
    <sheet name="4.2.1" sheetId="134" r:id="rId25"/>
    <sheet name="4.2.1 contd" sheetId="135" r:id="rId26"/>
    <sheet name="4.2.2" sheetId="136" r:id="rId27"/>
    <sheet name="4.2.3" sheetId="137" r:id="rId28"/>
    <sheet name="4.3" sheetId="138" r:id="rId29"/>
    <sheet name="4.3 contd." sheetId="192" r:id="rId30"/>
    <sheet name="5.1" sheetId="139" r:id="rId31"/>
    <sheet name="5.1(a)" sheetId="140" r:id="rId32"/>
    <sheet name="5.1(a) contd" sheetId="141" r:id="rId33"/>
    <sheet name="5.1(b)" sheetId="143" r:id="rId34"/>
    <sheet name="5.1.1" sheetId="144" r:id="rId35"/>
    <sheet name="5.1.2" sheetId="145" r:id="rId36"/>
    <sheet name="5.2" sheetId="146" r:id="rId37"/>
    <sheet name="6.1" sheetId="147" r:id="rId38"/>
    <sheet name="6.2" sheetId="148" r:id="rId39"/>
    <sheet name="6.2.1" sheetId="149" r:id="rId40"/>
    <sheet name="6.3" sheetId="150" r:id="rId41"/>
    <sheet name="6.4" sheetId="151" r:id="rId42"/>
    <sheet name="6.4.1" sheetId="152" r:id="rId43"/>
    <sheet name="6.5" sheetId="153" r:id="rId44"/>
    <sheet name="6.5.1" sheetId="154" r:id="rId45"/>
    <sheet name="6.6" sheetId="155" r:id="rId46"/>
    <sheet name="6.7" sheetId="156" r:id="rId47"/>
    <sheet name="7.1" sheetId="157" r:id="rId48"/>
    <sheet name="7.1.1" sheetId="158" r:id="rId49"/>
    <sheet name="7.1.2" sheetId="159" r:id="rId50"/>
    <sheet name="7.2.1(b)" sheetId="161" r:id="rId51"/>
    <sheet name="7.2.1(c)" sheetId="191" r:id="rId52"/>
    <sheet name="7.3" sheetId="162" r:id="rId53"/>
    <sheet name="7.3.1" sheetId="163" r:id="rId54"/>
    <sheet name="7.4" sheetId="164" r:id="rId55"/>
    <sheet name="7.5.1" sheetId="165" r:id="rId56"/>
    <sheet name="7.5.2" sheetId="166" r:id="rId57"/>
    <sheet name="8.1.1" sheetId="167" r:id="rId58"/>
    <sheet name="8.1.1 (2)" sheetId="190" r:id="rId59"/>
    <sheet name="8.1.2" sheetId="168" r:id="rId60"/>
    <sheet name="8.1.3.1" sheetId="169" r:id="rId61"/>
    <sheet name="8.1.3.1 contd" sheetId="170" r:id="rId62"/>
    <sheet name="8.1.3.1 contd (2)" sheetId="189" r:id="rId63"/>
    <sheet name="8.1.3.3" sheetId="171" r:id="rId64"/>
    <sheet name="8.1.3.3 contd" sheetId="172" r:id="rId65"/>
    <sheet name="8.1.3.3 contd (2)" sheetId="187" r:id="rId66"/>
    <sheet name="8.2" sheetId="173" r:id="rId67"/>
    <sheet name="8.3.2" sheetId="174" r:id="rId68"/>
    <sheet name="8.3.2 (2)" sheetId="188" r:id="rId69"/>
    <sheet name="8.3.2 contd" sheetId="175" r:id="rId70"/>
    <sheet name="8.3.2 contd (2)" sheetId="186" r:id="rId71"/>
    <sheet name="9.1" sheetId="176" r:id="rId72"/>
    <sheet name="9.2" sheetId="177" r:id="rId73"/>
    <sheet name="9.3" sheetId="178" r:id="rId74"/>
    <sheet name="9.4" sheetId="179" r:id="rId75"/>
    <sheet name="9.6" sheetId="182" r:id="rId76"/>
    <sheet name="9.7" sheetId="185" r:id="rId77"/>
    <sheet name="9.8" sheetId="184" r:id="rId78"/>
  </sheets>
  <externalReferences>
    <externalReference r:id="rId79"/>
  </externalReferences>
  <definedNames>
    <definedName name="_xlnm._FilterDatabase" localSheetId="7" hidden="1">'2.3 contd'!$A$2:$D$2</definedName>
    <definedName name="_Toc21682719" localSheetId="0">Contents!$A$4</definedName>
    <definedName name="Accessibility" comment="Accessibility contact and publication information">Contents!$A$80:$A$84</definedName>
    <definedName name="Contents" comment="Sheets in this workbook">Contents!$A$3:$A$4</definedName>
    <definedName name="DFFH_Primary">'[1]DFFH Controlled'!$D$5:$D$1001</definedName>
    <definedName name="DME_Dirty" hidden="1">"False"</definedName>
    <definedName name="OOH_Note1">[1]OOH!$E$5:$E$1003</definedName>
    <definedName name="OOH_Primary">[1]OOH!$D$5:$D$1003</definedName>
    <definedName name="Rounding">[1]CONTROL!$A$8</definedName>
    <definedName name="SAPBEXrevision" hidden="1">1</definedName>
    <definedName name="SAPBEXsysID" hidden="1">"SPR"</definedName>
    <definedName name="SAPBEXwbID" hidden="1">"3T7HZVVSWYPYR1U1GLTCFM9HI"</definedName>
    <definedName name="ThisYear">[1]OOH!$H$5:$H$1003</definedName>
    <definedName name="ThisYearDFFH">'[1]DFFH Controlled'!$F$5:$F$1001</definedName>
    <definedName name="ThisYearVDWC">[1]VDWC!$F$5:$F$205</definedName>
    <definedName name="VDWC_Primary">[1]VDWC!$D$5:$D$205</definedName>
    <definedName name="Year">[1]CONTROL!$B$2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73" l="1"/>
  <c r="C4" i="173" s="1"/>
  <c r="B3" i="173"/>
  <c r="B4" i="173" s="1"/>
</calcChain>
</file>

<file path=xl/sharedStrings.xml><?xml version="1.0" encoding="utf-8"?>
<sst xmlns="http://schemas.openxmlformats.org/spreadsheetml/2006/main" count="1725" uniqueCount="1134">
  <si>
    <t xml:space="preserve">Department of Health annual report 2022-23 – machine readable dataset: </t>
  </si>
  <si>
    <t>Financial statements</t>
  </si>
  <si>
    <t>Contents</t>
  </si>
  <si>
    <t>Comprehensive operating statement for the financial year ended 30 June 2023</t>
  </si>
  <si>
    <t>Balance sheet as at 30 June 2023</t>
  </si>
  <si>
    <t>Cash flow statement for the financial year ended 30 June 2023</t>
  </si>
  <si>
    <t>Statement of changes in equity for the financial year ended 30 June 2023</t>
  </si>
  <si>
    <t>2.1  Summary of revenue and income that fund the delivery of our services</t>
  </si>
  <si>
    <t>2.3  Summary of compliance with annual parliamentary and special appropriations</t>
  </si>
  <si>
    <t>2.3  Summary of compliance with annual parliamentary and special appropriations (Continued)</t>
  </si>
  <si>
    <t>2.4.1 Grants</t>
  </si>
  <si>
    <t>2.4.2 Fair value of assets and services received free of charge or for nominal consideration</t>
  </si>
  <si>
    <t>2.4.3 Other income</t>
  </si>
  <si>
    <t>2.5  Annotated income agreements</t>
  </si>
  <si>
    <t>3.1 Expenses incurred in delivery of services</t>
  </si>
  <si>
    <t>3.1.1(a) Employee benefits in the comprehensive operating statement</t>
  </si>
  <si>
    <t>3.1.1(b) Employee benefits in the balance sheet</t>
  </si>
  <si>
    <t>3.1.1(c) Superannuation contributions</t>
  </si>
  <si>
    <t>3.1.2 Grants and other expense transfers</t>
  </si>
  <si>
    <t>3.1.3 Fair value of assets provided free of charge or for nominal consideration</t>
  </si>
  <si>
    <t>3.1.4 Other operating expenses</t>
  </si>
  <si>
    <t>Accessibility</t>
  </si>
  <si>
    <t>To receive this data in another format, email corporate reporting</t>
  </si>
  <si>
    <t>&lt;corporate.reporting@health.vic.gov.au&gt;.</t>
  </si>
  <si>
    <t>Copyright</t>
  </si>
  <si>
    <r>
      <t>With the exception of any images, photographs or branding (including, but not limited to the Victorian Coat of Arms, the Victorian Government logo or the Department of Health logo), this work,</t>
    </r>
    <r>
      <rPr>
        <i/>
        <sz val="10.5"/>
        <color theme="1"/>
        <rFont val="Arial"/>
        <family val="2"/>
      </rPr>
      <t xml:space="preserve"> Department of Health annual report 2022-23</t>
    </r>
    <r>
      <rPr>
        <sz val="10.5"/>
        <color theme="1"/>
        <rFont val="Arial"/>
        <family val="2"/>
      </rPr>
      <t>, is licensed under a Creative Commons Attribution 4.0 licence.</t>
    </r>
  </si>
  <si>
    <t>The terms and conditions of this licence, including disclaimer of warranties and limitation of liability are available at Creative Commons Attribution 4.0 International &lt;https://creativecommons.org/licenses/by/4.0/legalcode&gt;.</t>
  </si>
  <si>
    <t>You are free to reuse the work under that licence, on the condition that you credit the State of Victoria, Australia (Department of Health) as the author and/or owner of the work, indicate if any changes have been made to the work and comply with the other licence terms.</t>
  </si>
  <si>
    <t>In this document, ‘Aboriginal’ refers to both Aboriginal and Torres Strait Islander people. ‘Indigenous’ or ’Koori/Koorie’ is retained when part of the title of a report, program or quotation.</t>
  </si>
  <si>
    <t>ISSN 2653-1852 (online) (DH 2304411)</t>
  </si>
  <si>
    <t>Available at Department of Health annual report &lt;https://www.health.vic.gov.au/department-of-health-annual-report&gt;</t>
  </si>
  <si>
    <t>Note</t>
  </si>
  <si>
    <t>2023
$M</t>
  </si>
  <si>
    <t>2022
$M</t>
  </si>
  <si>
    <t>2.3</t>
  </si>
  <si>
    <t>2.4.1</t>
  </si>
  <si>
    <t>2.4.2</t>
  </si>
  <si>
    <t>2.4.3</t>
  </si>
  <si>
    <t>Total revenue and income from transactions</t>
  </si>
  <si>
    <t>3.1.1(a)</t>
  </si>
  <si>
    <t>5.1.1</t>
  </si>
  <si>
    <t>7.1.2</t>
  </si>
  <si>
    <t>3.1.2</t>
  </si>
  <si>
    <t>3.1.3</t>
  </si>
  <si>
    <t>3.1.4</t>
  </si>
  <si>
    <t>Total expenses from transactions</t>
  </si>
  <si>
    <t>Net result from transactions (net operating balance)</t>
  </si>
  <si>
    <t>9.2(a)</t>
  </si>
  <si>
    <t>9.2(b)</t>
  </si>
  <si>
    <t>9.2(c)</t>
  </si>
  <si>
    <t>Total other economic flows included in net result</t>
  </si>
  <si>
    <t>Net result</t>
  </si>
  <si>
    <t>9.4</t>
  </si>
  <si>
    <t>Total other economic flows - other comprehensive income</t>
  </si>
  <si>
    <t>Comprehensive result</t>
  </si>
  <si>
    <t>The comprehensive operating statement should be read in conjunction with the notes to the financial statements.</t>
  </si>
  <si>
    <t>Notes:</t>
  </si>
  <si>
    <t>(i) Restatement of 2022 inventory write off movement of $5.7 million from 'Other operating expenses' to 'Net gain/(loss) on non-financial assets'.</t>
  </si>
  <si>
    <t>(ii) Restatement of 2022 release of risk margin in insurance claims of $1.9 million from 'Other operating expenses' to 'Other gains/(losses) from other economic flows'.</t>
  </si>
  <si>
    <t>(iii) ‘Net gain/(loss) on non-financial assets’ includes unrealised and realised gains/(losses) from revaluations, impairments, and disposals of all physical assets and intangible assets, except when these are taken through the asset revaluation surplus.</t>
  </si>
  <si>
    <t>(iv) ‘Net gain/(loss) on financial instruments’ includes bad and doubtful debts from other economic flows, unrealised and realised gains/(losses) from revaluations, impairments and reversals of impairment, and gains/(losses) from disposals of financial instruments.</t>
  </si>
  <si>
    <t>6.1</t>
  </si>
  <si>
    <t>Total financial assets</t>
  </si>
  <si>
    <t>Total non-financial assets</t>
  </si>
  <si>
    <t>Total assets</t>
  </si>
  <si>
    <t>3.1.1(b)</t>
  </si>
  <si>
    <t>Total financial liabilities</t>
  </si>
  <si>
    <t>Total non-financial liabilities</t>
  </si>
  <si>
    <t>Total liabilities</t>
  </si>
  <si>
    <t>Net assets</t>
  </si>
  <si>
    <t>Net worth</t>
  </si>
  <si>
    <t>The balance sheet should be read in conjunction with the notes to the financial statements.</t>
  </si>
  <si>
    <t>Cash flows from operating activities: Total receipts</t>
  </si>
  <si>
    <t>Cash flows from operating activities: Total payments</t>
  </si>
  <si>
    <t>Cash flows from operating activities: Net cash flows from/(used in) operating activities</t>
  </si>
  <si>
    <t>7.3.1</t>
  </si>
  <si>
    <t>Cash flows from investing activities: Net cash flows from/(used in) investing activities</t>
  </si>
  <si>
    <t>Net increase/(decrease) in cash and deposits</t>
  </si>
  <si>
    <t>Cash and deposits at beginning of financial year</t>
  </si>
  <si>
    <t/>
  </si>
  <si>
    <t>Cash and deposits at the end of financial year</t>
  </si>
  <si>
    <t>The cash flow statement should be read in conjunction with the notes to the financial statements.</t>
  </si>
  <si>
    <t>(i) Goods and services tax (GST) recovered from the Australian Taxation Office is presented on a net basis.</t>
  </si>
  <si>
    <t>(ii) The department has recognised cash payments for the principal portion of lease payments as financing activities, and cash payments for the interest portion as operating activities consistent with the presentation of interest payments and short-term lease payments for leases and low-value assets as operating activities.</t>
  </si>
  <si>
    <t>Physical asset revaluation surplus
$M</t>
  </si>
  <si>
    <t>Accumulated surplus/(deficit)
$M</t>
  </si>
  <si>
    <t>Contributed capital
$M</t>
  </si>
  <si>
    <t>Total
$M</t>
  </si>
  <si>
    <t>Balance at 1 July 2021</t>
  </si>
  <si>
    <t>Adjusted balance at 1 July 2021</t>
  </si>
  <si>
    <t>Restated balance at 1 July 2021</t>
  </si>
  <si>
    <t>Net result for the year</t>
  </si>
  <si>
    <t>Changes in physical asset revaluation surplus</t>
  </si>
  <si>
    <t>Capital contributions by Victorian State Government</t>
  </si>
  <si>
    <t>Capital contributions to agencies</t>
  </si>
  <si>
    <t>Capital transferred to administered entity</t>
  </si>
  <si>
    <t>Balance at 30 June 2022</t>
  </si>
  <si>
    <t>Restated balance at 1 July 2022</t>
  </si>
  <si>
    <t>Administrative restructure - net assets received</t>
  </si>
  <si>
    <t>4.3</t>
  </si>
  <si>
    <t>Balance at 30 June 2023</t>
  </si>
  <si>
    <t>The statement of changes in equity should be read in conjunction with the notes to the financial statements.</t>
  </si>
  <si>
    <t>(i) Removal of the 30 June 2021 closing balances of DFFH, the Victorian Disability Worker Commission and the Director of Housing, which were included in the department's 2020-21 financial statements under s. 53(1)(b) of the FMA. The transactions which were related to these entities were reported in DFFH's 2021-22 financial statements.</t>
  </si>
  <si>
    <t>(ii) The prior period adjustments in 2022 relate to:
• the intangible assets write off of $60.5 million, due to change in policy in relation to the accounting treatment on the upfront configuration and customisation costs incurred in implementing the Software-as-a-Service (SaaS) arrangements by applying the agenda decision issued by the International Financial Reporting Interpretations Committee (IFRIC)
• the capitalisation of land purchases that had been previously expensed, which results in an increase to land of $1.2 million.</t>
  </si>
  <si>
    <t>(iii) The prior period adjustment in 2023 relates to the capitalisation of expenditure to land for Ambulance Victoria on 13 Sustainable Drive, Craigieburn.</t>
  </si>
  <si>
    <t>$M</t>
  </si>
  <si>
    <t>2.2, 2.3</t>
  </si>
  <si>
    <t>Special appropriations</t>
  </si>
  <si>
    <t>Fair value of assets and services received free of charge or for nominal consideration</t>
  </si>
  <si>
    <t>Other income</t>
  </si>
  <si>
    <t>(i) Includes COVID-19-related funding from the Victorian and Commonwealth Governments. Refer to Note 2.4.1.</t>
  </si>
  <si>
    <t>(ii) Includes the state contribution to the Victorian State Pool Account for activity-based funding in scope of the National Health Reform Agreement (refer to Note 3.1.2). Output appropriations contain only State Pool funding.</t>
  </si>
  <si>
    <t>(iii) The National Partnership on COVID-19 Response ceased on 31 December 2022, resulting in the reduction of Commonwealth grants payments in 2023.</t>
  </si>
  <si>
    <t>Total parliamentary authority
$M</t>
  </si>
  <si>
    <t>Appropriations applied
$M</t>
  </si>
  <si>
    <t>Variance
$M</t>
  </si>
  <si>
    <t>(iii)</t>
  </si>
  <si>
    <t>(iv)</t>
  </si>
  <si>
    <t>2023: Total</t>
  </si>
  <si>
    <t xml:space="preserve"> (v)</t>
  </si>
  <si>
    <t xml:space="preserve"> (vi)  </t>
  </si>
  <si>
    <t>2022: Total</t>
  </si>
  <si>
    <t>(i) Refer to Note 2.5 for further detail.</t>
  </si>
  <si>
    <t>(ii) Transfer from the additions to net assets authority to appropriation for provision of outputs mainly relates to capital projects that are delivered via non-portfolio agencies, and design and feasibility studies costs which will not be capitalised and result in output appropriation costs to the department.</t>
  </si>
  <si>
    <t>(iii) The provision of outputs variance of $584.8 million comprises $60.1 million relating to funding for services and projects that will be requested in 2023-24, and $524.7 million relating to output appropriation authority not applied in 2022-23. The unapplied authority primarily reflects higher gaming and mental health and wellbeing levy revenue received, unutilised Advance to Treasurer, savings and funding re-cashflowed to deliver outputs in 2022-23 and outyears.</t>
  </si>
  <si>
    <t>(iv) The additions to net assets variance of $98 million comprises $49.7 million relating to funding for capital projects that will be requested in 2023-24 and outyears, and $48.3 million relating to appropriation authority not applied in 2022-23. The unapplied authority reflects funding re-cashflowed to deliver capital projects in 2023-24 and outyears.</t>
  </si>
  <si>
    <t>(v) The provision of outputs variance of $502.6 million comprises $98.6 million relating to funding for services and projects that were requested in 2022-23, and $404 million relating to output appropriation authority not applied in 2021-22. The unapplied authority primarily reflected savings and funding re-cashflowed to deliver outputs in 2022-23 and outyears.</t>
  </si>
  <si>
    <t>(vi) The additions to net assets variance of $125.9 million comprises $21.8 million relating to funding for capital projects that were requested in 2022-23 and outyears, and $104.1 million relating to appropriation authority not applied in 2021-22. The unapplied authority reflected utilisation of current year depreciation equivalent as a funding source instead of additions to net assets funding.</t>
  </si>
  <si>
    <t>Authority</t>
  </si>
  <si>
    <t>Purpose</t>
  </si>
  <si>
    <t>Appropriation applied
2023
$M</t>
  </si>
  <si>
    <t>Appropriation applied
2022
$M</t>
  </si>
  <si>
    <t>Contribution to the Hospitals and Charities Fund</t>
  </si>
  <si>
    <t>Mental Health Act 2014</t>
  </si>
  <si>
    <t>Contribution to mental health services funding</t>
  </si>
  <si>
    <t>Section 10 of the FMA</t>
  </si>
  <si>
    <t>Access to various Commonwealth grants - provision of outputs</t>
  </si>
  <si>
    <t>Total special appropriations - Provision of outputs</t>
  </si>
  <si>
    <t>Access to various Commonwealth grants - additions to net assets</t>
  </si>
  <si>
    <t>Total special appropriations - Additions to net assets</t>
  </si>
  <si>
    <t>Total special appropriations</t>
  </si>
  <si>
    <t>Income recognised under AASB 1058</t>
  </si>
  <si>
    <t>Revenue recognised under AASB 15</t>
  </si>
  <si>
    <t>Total grants</t>
  </si>
  <si>
    <t>(i) Negative balance in 2022 was due to credit memos issued in 2021-22 for invoices that were primarily issued in 2020-21.</t>
  </si>
  <si>
    <t>(ii) Includes funding of $0.9 billion (2022: $2.0 billion) through the National Partnership on COVID-19 Response which ceased on 31 December 2022.</t>
  </si>
  <si>
    <t>Plant and equipment received at fair value</t>
  </si>
  <si>
    <t>Other assets received free of charge</t>
  </si>
  <si>
    <t>Total fair value of assets and services received free of charge or for nominal consideration</t>
  </si>
  <si>
    <t>Note:</t>
  </si>
  <si>
    <t>(i) Received $27.9 million in 2022 for the rapid antigen test (RAT) kits from the Victorian Government as part of COVID-19 State Supply Arrangement.</t>
  </si>
  <si>
    <t>Total other income</t>
  </si>
  <si>
    <t>(i) Includes reimbursement for the supply of services to DFFH through a shared service arrangement.</t>
  </si>
  <si>
    <t>(ii) Negative balance relates to the discount interest on loans and advances to health agencies.</t>
  </si>
  <si>
    <t>Total user charges, or sales of goods and services</t>
  </si>
  <si>
    <t>Total Commonwealth specific purpose payments</t>
  </si>
  <si>
    <t>Total annotated income agreements</t>
  </si>
  <si>
    <t>Employee benefits</t>
  </si>
  <si>
    <t>Grants and other expense transfers</t>
  </si>
  <si>
    <t>Maintenance</t>
  </si>
  <si>
    <t>Fair value of assets provided free of charge or for nominal consideration</t>
  </si>
  <si>
    <t>Total expenses incurred in delivery of services</t>
  </si>
  <si>
    <t>Defined contribution superannuation expense</t>
  </si>
  <si>
    <t>Defined benefit superannuation expense</t>
  </si>
  <si>
    <t>Termination benefits</t>
  </si>
  <si>
    <t>Salaries and wages, annual leave and long service leave</t>
  </si>
  <si>
    <t>Total employee benefits</t>
  </si>
  <si>
    <t>Total current provisions for employee benefits</t>
  </si>
  <si>
    <t>Total non-current provisions for employee benefits</t>
  </si>
  <si>
    <t>Total provisions for employee benefits</t>
  </si>
  <si>
    <t>Opening balance</t>
  </si>
  <si>
    <t>Additional provisions recognised</t>
  </si>
  <si>
    <t>Reductions arising from payments/other sacrifices of future economic benefits</t>
  </si>
  <si>
    <t>Unwinding of discount and effect of changes in the discount rate</t>
  </si>
  <si>
    <t>Closing balance</t>
  </si>
  <si>
    <t>Current</t>
  </si>
  <si>
    <t>Non-current</t>
  </si>
  <si>
    <t>Total</t>
  </si>
  <si>
    <t>Total Ambulance services</t>
  </si>
  <si>
    <t>Total Other state government agencies</t>
  </si>
  <si>
    <t>Total Local councils</t>
  </si>
  <si>
    <t>Total Commonwealth Government</t>
  </si>
  <si>
    <t>Total Non-government agencies and individuals</t>
  </si>
  <si>
    <t xml:space="preserve">Total grants and other expense transfers </t>
  </si>
  <si>
    <t>(i) Represents the activity-based funding in scope of the National Health Reform Agreement paid to the health agencies through the Victorian State Pool Account. Includes Commonwealth contributions to Hospital Services Payments through the National Partnership on COVID-19 Response.</t>
  </si>
  <si>
    <t>(iv) Repayment of cash to the consolidated fund.</t>
  </si>
  <si>
    <t>Buildings at fair value</t>
  </si>
  <si>
    <t>Other assets provided free of charge</t>
  </si>
  <si>
    <t>Total fair value of assets provided free of charge or for nominal consideration</t>
  </si>
  <si>
    <t>(i) Resources provided free of charge represents the cost of inventory distributed to health services, other departments and agencies during the year. The predominant items distributed were personal protective equipment and rapid antigen test kits.</t>
  </si>
  <si>
    <t>Short-term lease expenses</t>
  </si>
  <si>
    <t>Variable lease expenses</t>
  </si>
  <si>
    <t>Information, communications and technology costs</t>
  </si>
  <si>
    <t>Medicines and drugs / pharmacy supplies</t>
  </si>
  <si>
    <t>Direct care operating costs</t>
  </si>
  <si>
    <t>Total other operating expenses</t>
  </si>
  <si>
    <t>(i) Figures relate to office accommodation and associated costs. 2022 figure includes payments on behalf of DFFH. Both departments were invoiced separately in 2023.</t>
  </si>
  <si>
    <t>(ii) Lower administrative costs are primarily due to reductions in costs associated with the COVID-19 response for professional services, including pathology, drive-through testing sites, vaccine establishment and delivery.</t>
  </si>
  <si>
    <t>(iii) Restatement of 2022 inventory write off movement of $5.7 million from 'Other operating expenses' to 'Net gain/(loss) on non-financial assets'.</t>
  </si>
  <si>
    <t>Year ended 30 June 2023
Output (i)</t>
  </si>
  <si>
    <t>1
$M</t>
  </si>
  <si>
    <t>2
$M</t>
  </si>
  <si>
    <t>3
$M</t>
  </si>
  <si>
    <t>4
$M</t>
  </si>
  <si>
    <t>5
$M</t>
  </si>
  <si>
    <t>6
$M</t>
  </si>
  <si>
    <t>7
$M</t>
  </si>
  <si>
    <t>8
$M</t>
  </si>
  <si>
    <t>9
$M</t>
  </si>
  <si>
    <t>10
$M</t>
  </si>
  <si>
    <t>11
$M</t>
  </si>
  <si>
    <t>12
$M</t>
  </si>
  <si>
    <t>13
$M</t>
  </si>
  <si>
    <t>14
$M</t>
  </si>
  <si>
    <t>15
$M</t>
  </si>
  <si>
    <t>16
$M</t>
  </si>
  <si>
    <t>17
$M</t>
  </si>
  <si>
    <t>18
$M</t>
  </si>
  <si>
    <t>19
$M</t>
  </si>
  <si>
    <t>20
$M</t>
  </si>
  <si>
    <t>21
$M</t>
  </si>
  <si>
    <t>22
$M</t>
  </si>
  <si>
    <t>23
$M</t>
  </si>
  <si>
    <t>24
$M</t>
  </si>
  <si>
    <t>25
$M</t>
  </si>
  <si>
    <t>26
$M</t>
  </si>
  <si>
    <t>(i) Refer to Note 4.1.1(a) for output definitions.</t>
  </si>
  <si>
    <t>Depreciation and amortisation</t>
  </si>
  <si>
    <t>(ii) Restatement of 2022 inventory write off movement of $5.7 million from 'Other operating expenses' to 'Net gain/(loss) on non-financial assets'.</t>
  </si>
  <si>
    <t>(iii) Restatement of 2022 release of risk margin in insurance claims of $1.9 million from 'Other operating expenses' to 'Other gains/(losses) from other economic flows'.</t>
  </si>
  <si>
    <t>4.1.3 Departmental outputs - Controlled assets and liabilities</t>
  </si>
  <si>
    <t>4.2.1  Administered income and expenses</t>
  </si>
  <si>
    <t>Total administered revenue and income from transactions</t>
  </si>
  <si>
    <t>Total administered expenses from transactions</t>
  </si>
  <si>
    <t>Total administered net result from transactions</t>
  </si>
  <si>
    <t>Total administered other economic flows</t>
  </si>
  <si>
    <t>Administered net result</t>
  </si>
  <si>
    <t>(ii) Output 26 Shared Services is not applicable for administered entity.</t>
  </si>
  <si>
    <t>4.2.2  Administered assets and liabilities</t>
  </si>
  <si>
    <t>Total administered assets</t>
  </si>
  <si>
    <t>Total administered liabilities</t>
  </si>
  <si>
    <t>Total administered net assets</t>
  </si>
  <si>
    <t>(i) The increase in receivables primarily relates to the state repayment to the Victorian State Pool Account for the National Health Reform Agreement and the National Partnership on COVID-19 Response funding not earned.</t>
  </si>
  <si>
    <t>(ii) The increase in payables primarily relates to the funding payable by the Victorian State Pool Account to the Commonwealth for unearned funding relating to COVID-19 response and activity-based funding.</t>
  </si>
  <si>
    <t>4.2.3  Administered grants and other expense transfers</t>
  </si>
  <si>
    <t>Total grants and other expense transfers</t>
  </si>
  <si>
    <t>(ii) Funds are contributed into the Victorian State Pool Account by the Commonwealth and the state in accordance with the National Health Reform Agreement (refer to Note 3.1.2).</t>
  </si>
  <si>
    <t>4.3 Restructuring of administrative arrangements</t>
  </si>
  <si>
    <t>Function</t>
  </si>
  <si>
    <t>Transferor</t>
  </si>
  <si>
    <t>Transferee</t>
  </si>
  <si>
    <t>Medical Research</t>
  </si>
  <si>
    <t>Department of Jobs, Skills, Industry and Regions</t>
  </si>
  <si>
    <t>Department of Health</t>
  </si>
  <si>
    <t>Net assets recognised/(transferred)</t>
  </si>
  <si>
    <t>Net capital contribution from the Crown</t>
  </si>
  <si>
    <t>5.1 Total property, plant and equipment</t>
  </si>
  <si>
    <t>Net carrying amount</t>
  </si>
  <si>
    <t>Land at fair value</t>
  </si>
  <si>
    <t>Plant, equipment and vehicles at fair value</t>
  </si>
  <si>
    <t>Motor vehicles at fair value</t>
  </si>
  <si>
    <t>Assets under construction at cost</t>
  </si>
  <si>
    <t>5.1(a) Total right-of-use assets</t>
  </si>
  <si>
    <t>Plant and equipment at fair value</t>
  </si>
  <si>
    <t>5.1(a) Total right-of-use assets (continued)</t>
  </si>
  <si>
    <t>Buildings</t>
  </si>
  <si>
    <t>Opening balance - 1 July 2022</t>
  </si>
  <si>
    <t>Additions</t>
  </si>
  <si>
    <t>Transfers</t>
  </si>
  <si>
    <t>Lease modifications</t>
  </si>
  <si>
    <t>Disposals</t>
  </si>
  <si>
    <t>Depreciation</t>
  </si>
  <si>
    <t>Closing balance - 30 June 2023</t>
  </si>
  <si>
    <t>Opening balance - 1 July 2021</t>
  </si>
  <si>
    <t>Closing balance - 30 June 2022</t>
  </si>
  <si>
    <t>5.1(b) Total service concession assets</t>
  </si>
  <si>
    <t>Plant, equipment and vehicles</t>
  </si>
  <si>
    <t>Intangible assets</t>
  </si>
  <si>
    <t>Right-of-use assets</t>
  </si>
  <si>
    <t>Service concession assets</t>
  </si>
  <si>
    <t>Aggregate depreciation and amortisation allocated</t>
  </si>
  <si>
    <t>Total depreciation and amortisation</t>
  </si>
  <si>
    <t>5.1.2 Reconciliation of movements in carrying values of property, plant and equipment</t>
  </si>
  <si>
    <t>Balance at 1 July 2022</t>
  </si>
  <si>
    <t>Net revaluation increments/(decrements)</t>
  </si>
  <si>
    <t>Fair value of assets received free of charge or for nominal consideration</t>
  </si>
  <si>
    <t>Transfers in/(out) of assets under construction</t>
  </si>
  <si>
    <t>Other changes</t>
  </si>
  <si>
    <t>5.2 Intangible assets</t>
  </si>
  <si>
    <t>Net book value at end of financial year</t>
  </si>
  <si>
    <t>(ii) During 2021-22, the department revised its accounting policy in relation to the treatment of upfront configuration and customisation costs incurred in implementing Software-as-a-Service (SaaS) arrangements in response to the International Financial Reporting Interpretations Committee (IFRIC) agenda decision clarifying its interpretation of how current accounting standards apply to these types of arrangements. As a result, a net amount of $60.5 million was written off, compromising the total gross carrying amount of $72.9 million and the total accumulated amortisation of $12.3 million.</t>
  </si>
  <si>
    <t>6.1 Receivables</t>
  </si>
  <si>
    <t>Total current receivables</t>
  </si>
  <si>
    <t>Total non-current receivables</t>
  </si>
  <si>
    <t>Total receivables</t>
  </si>
  <si>
    <t>(i) The decrease in 2023 is primarily due to the reversal of 2022 accruals for funding receivable from the Victorian State Pool Account to the state for services relating to the COVID-19 response and the decrease in funds held for COVID-19 inventory purchases.</t>
  </si>
  <si>
    <t>6.2 Loans</t>
  </si>
  <si>
    <t xml:space="preserve">Total loans </t>
  </si>
  <si>
    <t>6.2.1 Ageing analysis of contractual loans</t>
  </si>
  <si>
    <t>6.3 Other non-financial assets</t>
  </si>
  <si>
    <t>Prepayments</t>
  </si>
  <si>
    <t>Total other non-financial assets</t>
  </si>
  <si>
    <t>6.4 Payables</t>
  </si>
  <si>
    <t>Total current payables</t>
  </si>
  <si>
    <t>Total non-current payables</t>
  </si>
  <si>
    <t>Total payables</t>
  </si>
  <si>
    <t>(i) Maturity analysis is presented using the contractual undiscounted cash flows.</t>
  </si>
  <si>
    <t>6.5 Other provisions</t>
  </si>
  <si>
    <t>Total current provisions</t>
  </si>
  <si>
    <t>Total non-current provisions</t>
  </si>
  <si>
    <t>Total other provisions</t>
  </si>
  <si>
    <t>6.5.1 Reconciliation of movements in other provisions</t>
  </si>
  <si>
    <t>Additional/(reduced) provisions recognised</t>
  </si>
  <si>
    <t>Reductions arising from payments/claims handling expenses/other sacrifices of future economic benefits</t>
  </si>
  <si>
    <t>Actuarial revaluations of insurance claims liability inclusive of risk margin</t>
  </si>
  <si>
    <t>6.6 Inventories</t>
  </si>
  <si>
    <t>6.7 Other non-financial liabilities</t>
  </si>
  <si>
    <t>PPP-related non-financial liabilities</t>
  </si>
  <si>
    <t>Total other non-financial liabilities</t>
  </si>
  <si>
    <t>7.1 Borrowings</t>
  </si>
  <si>
    <t>Column1</t>
  </si>
  <si>
    <t>2021
$M</t>
  </si>
  <si>
    <r>
      <rPr>
        <b/>
        <sz val="10"/>
        <color rgb="FF000000"/>
        <rFont val="Arial"/>
        <family val="2"/>
      </rPr>
      <t>Current borrowings</t>
    </r>
    <r>
      <rPr>
        <sz val="10"/>
        <color indexed="8"/>
        <rFont val="Arial"/>
        <family val="2"/>
      </rPr>
      <t>: Advances from Victorian Government</t>
    </r>
  </si>
  <si>
    <r>
      <rPr>
        <b/>
        <sz val="10"/>
        <color rgb="FF000000"/>
        <rFont val="Arial"/>
        <family val="2"/>
      </rPr>
      <t>Current borrowings</t>
    </r>
    <r>
      <rPr>
        <sz val="10"/>
        <color indexed="8"/>
        <rFont val="Arial"/>
        <family val="2"/>
      </rPr>
      <t>: Lease liabilities</t>
    </r>
  </si>
  <si>
    <t>Total current borrowings</t>
  </si>
  <si>
    <r>
      <rPr>
        <b/>
        <sz val="10"/>
        <color rgb="FF000000"/>
        <rFont val="Arial"/>
        <family val="2"/>
      </rPr>
      <t>Non-current borrowings</t>
    </r>
    <r>
      <rPr>
        <sz val="10"/>
        <color indexed="8"/>
        <rFont val="Arial"/>
        <family val="2"/>
      </rPr>
      <t>: Advances from Victorian Government</t>
    </r>
  </si>
  <si>
    <r>
      <rPr>
        <b/>
        <sz val="10"/>
        <color rgb="FF000000"/>
        <rFont val="Arial"/>
        <family val="2"/>
      </rPr>
      <t>Non-current borrowings</t>
    </r>
    <r>
      <rPr>
        <sz val="10"/>
        <color indexed="8"/>
        <rFont val="Arial"/>
        <family val="2"/>
      </rPr>
      <t>: PPP-related financial liabilities</t>
    </r>
  </si>
  <si>
    <r>
      <rPr>
        <b/>
        <sz val="10"/>
        <color rgb="FF000000"/>
        <rFont val="Arial"/>
        <family val="2"/>
      </rPr>
      <t>Non-current borrowings</t>
    </r>
    <r>
      <rPr>
        <sz val="10"/>
        <color indexed="8"/>
        <rFont val="Arial"/>
        <family val="2"/>
      </rPr>
      <t>: Lease liabilities</t>
    </r>
  </si>
  <si>
    <t>Total non-current borrowings</t>
  </si>
  <si>
    <t>Total borrowings</t>
  </si>
  <si>
    <t>7.1.1 Maturity analysis of borrowings</t>
  </si>
  <si>
    <t>Carrying amount
$M</t>
  </si>
  <si>
    <r>
      <t>Carrying amount
$M</t>
    </r>
    <r>
      <rPr>
        <b/>
        <sz val="10"/>
        <rFont val="Arial"/>
        <family val="2"/>
      </rPr>
      <t>2</t>
    </r>
  </si>
  <si>
    <t>Maturity dates 
Less than 1 month
$M</t>
  </si>
  <si>
    <t>Maturity dates 
1-3 months
$M</t>
  </si>
  <si>
    <t>Maturity dates 
3 months - 1 year
$M</t>
  </si>
  <si>
    <t>Maturity dates 
1-5 years
$M</t>
  </si>
  <si>
    <t>Maturity dates 
5+ years
$M</t>
  </si>
  <si>
    <r>
      <rPr>
        <b/>
        <sz val="10"/>
        <rFont val="Arial"/>
        <family val="2"/>
      </rPr>
      <t>2023</t>
    </r>
    <r>
      <rPr>
        <sz val="10"/>
        <rFont val="Arial"/>
        <family val="2"/>
      </rPr>
      <t>: Advances from Victorian Government</t>
    </r>
  </si>
  <si>
    <r>
      <rPr>
        <b/>
        <sz val="10"/>
        <rFont val="Arial"/>
        <family val="2"/>
      </rPr>
      <t>2023</t>
    </r>
    <r>
      <rPr>
        <sz val="10"/>
        <rFont val="Arial"/>
        <family val="2"/>
      </rPr>
      <t>: PPP-related financial liabilities</t>
    </r>
  </si>
  <si>
    <r>
      <rPr>
        <b/>
        <sz val="10"/>
        <color rgb="FF000000"/>
        <rFont val="Arial"/>
        <family val="2"/>
      </rPr>
      <t>2023</t>
    </r>
    <r>
      <rPr>
        <sz val="10"/>
        <color indexed="8"/>
        <rFont val="Arial"/>
        <family val="2"/>
      </rPr>
      <t>: Lease liabilities</t>
    </r>
  </si>
  <si>
    <r>
      <rPr>
        <b/>
        <sz val="10"/>
        <color rgb="FF000000"/>
        <rFont val="Arial"/>
        <family val="2"/>
      </rPr>
      <t>2022</t>
    </r>
    <r>
      <rPr>
        <sz val="10"/>
        <color indexed="8"/>
        <rFont val="Arial"/>
        <family val="2"/>
      </rPr>
      <t>: Advances from Victorian Government</t>
    </r>
  </si>
  <si>
    <r>
      <rPr>
        <b/>
        <sz val="10"/>
        <rFont val="Arial"/>
        <family val="2"/>
      </rPr>
      <t>2022</t>
    </r>
    <r>
      <rPr>
        <sz val="10"/>
        <rFont val="Arial"/>
        <family val="2"/>
      </rPr>
      <t>: PPP-related financial liabilities</t>
    </r>
  </si>
  <si>
    <r>
      <rPr>
        <b/>
        <sz val="10"/>
        <color rgb="FF000000"/>
        <rFont val="Arial"/>
        <family val="2"/>
      </rPr>
      <t>2022</t>
    </r>
    <r>
      <rPr>
        <sz val="10"/>
        <color indexed="8"/>
        <rFont val="Arial"/>
        <family val="2"/>
      </rPr>
      <t>: Lease liabilities</t>
    </r>
  </si>
  <si>
    <t>7.1.2 Interest expense</t>
  </si>
  <si>
    <t>Interest on lease liabilities</t>
  </si>
  <si>
    <r>
      <t xml:space="preserve">Interest on PPP-related financial liabilities </t>
    </r>
    <r>
      <rPr>
        <vertAlign val="superscript"/>
        <sz val="10"/>
        <color indexed="8"/>
        <rFont val="Arial"/>
        <family val="2"/>
      </rPr>
      <t>(i)</t>
    </r>
  </si>
  <si>
    <t xml:space="preserve">Total interest expense </t>
  </si>
  <si>
    <t>(i) Interest is recognised in relation to capital payments for the Frankston Hospital Redevelopment and the New Footscray Hospital Project. As the financial liability builds up during the construction period, the interest accrued on the liability will increase accordingly.</t>
  </si>
  <si>
    <t>7.2.1(b) Amounts recognised in the comprehensive operating statement</t>
  </si>
  <si>
    <r>
      <rPr>
        <b/>
        <sz val="10"/>
        <color rgb="FF000000"/>
        <rFont val="Arial"/>
        <family val="2"/>
      </rPr>
      <t>Amounts recognised in the comprehensive operating statement</t>
    </r>
    <r>
      <rPr>
        <sz val="10"/>
        <color indexed="8"/>
        <rFont val="Arial"/>
        <family val="2"/>
      </rPr>
      <t>: Interest expense on lease liabilities</t>
    </r>
  </si>
  <si>
    <r>
      <rPr>
        <b/>
        <sz val="10"/>
        <color rgb="FF000000"/>
        <rFont val="Arial"/>
        <family val="2"/>
      </rPr>
      <t>Amounts recognised in the comprehensive operating statement</t>
    </r>
    <r>
      <rPr>
        <sz val="10"/>
        <color indexed="8"/>
        <rFont val="Arial"/>
        <family val="2"/>
      </rPr>
      <t>: Expenses relating to short-term leases</t>
    </r>
  </si>
  <si>
    <r>
      <rPr>
        <b/>
        <sz val="10"/>
        <color rgb="FF000000"/>
        <rFont val="Arial"/>
        <family val="2"/>
      </rPr>
      <t>Amounts recognised in the comprehensive operating statement</t>
    </r>
    <r>
      <rPr>
        <sz val="10"/>
        <color indexed="8"/>
        <rFont val="Arial"/>
        <family val="2"/>
      </rPr>
      <t>: Variable lease payments, not included in the measurement of lease liabilities</t>
    </r>
  </si>
  <si>
    <t>Total amount recognised in the comprehensive operating statement</t>
  </si>
  <si>
    <t>7.2.1(c) Amounts recognised in the cash flow statement</t>
  </si>
  <si>
    <t>Total cash outflow for leases</t>
  </si>
  <si>
    <t>7.3 Cash flow information and balances</t>
  </si>
  <si>
    <t>Total cash and deposits disclosed in the balance sheet</t>
  </si>
  <si>
    <r>
      <t xml:space="preserve">Cash at bank </t>
    </r>
    <r>
      <rPr>
        <vertAlign val="superscript"/>
        <sz val="10"/>
        <color indexed="8"/>
        <rFont val="Arial"/>
        <family val="2"/>
      </rPr>
      <t>(i)</t>
    </r>
  </si>
  <si>
    <r>
      <t xml:space="preserve">Funds held in trust </t>
    </r>
    <r>
      <rPr>
        <vertAlign val="superscript"/>
        <sz val="10"/>
        <color indexed="8"/>
        <rFont val="Arial"/>
        <family val="2"/>
      </rPr>
      <t>(ii)</t>
    </r>
  </si>
  <si>
    <t>Balance as per cash flow statement</t>
  </si>
  <si>
    <t>(i) Cash balance includes the Casey Hospital Escrow Account of $3.1 million (2022: $4 million) which is used to facilitate state government funding and payments to the project company for the Casey Hospital Project and Expansion Project, and the timing of payments.</t>
  </si>
  <si>
    <t>(ii) Refer to Note 7.4.1 for the trust account balances.</t>
  </si>
  <si>
    <t>7.3.1 Reconciliation of net result for the period to net cash flow from operating activities</t>
  </si>
  <si>
    <t>Net result for the period</t>
  </si>
  <si>
    <t>Non-cash movements: (Gain)/loss on sale of non-financial assets</t>
  </si>
  <si>
    <t>Non-cash movements: Depreciation and amortisation</t>
  </si>
  <si>
    <t>Non-cash movements: Change in net market values of VMIA liability</t>
  </si>
  <si>
    <t>Non-cash movements: Other income from investing activities</t>
  </si>
  <si>
    <t>Non-cash movements: Net gain/(loss) on financial instruments</t>
  </si>
  <si>
    <t>Non-cash movements: Other gains or losses from other economic flows</t>
  </si>
  <si>
    <t>Non-cash movements: Resources (received)/provided free of charge</t>
  </si>
  <si>
    <t>Movements in assets and liabilities: (Increase)/decrease in receivables</t>
  </si>
  <si>
    <t>Movements in assets and liabilities: (Increase)/decrease in prepayments</t>
  </si>
  <si>
    <t>Movements in assets and liabilities: Increase/(decrease) in payables</t>
  </si>
  <si>
    <t>Movements in assets and liabilities: Increase/(decrease) in provisions</t>
  </si>
  <si>
    <t>Movements in assets and liabilities: (Increase)/decrease in inventories</t>
  </si>
  <si>
    <t>Net cash flows from/(used in) operating activities</t>
  </si>
  <si>
    <t>2023
Opening balance as at 1 July 2022
$M</t>
  </si>
  <si>
    <t>2023
Machinery of Government - transfer in/(out)
$M</t>
  </si>
  <si>
    <t>2023
Total receipts
$M</t>
  </si>
  <si>
    <t>2023
Total payments
$M</t>
  </si>
  <si>
    <t>2023
Non-cash movement 
$M</t>
  </si>
  <si>
    <t>2023
Closing balance as at 30 June 2023
$M</t>
  </si>
  <si>
    <t>2022
Opening balance as at 1 July 2021
$M</t>
  </si>
  <si>
    <r>
      <t xml:space="preserve">
2022
Removal of DFFH-related June 2021 closing balance</t>
    </r>
    <r>
      <rPr>
        <b/>
        <vertAlign val="superscript"/>
        <sz val="10"/>
        <color theme="0"/>
        <rFont val="Arial"/>
        <family val="2"/>
      </rPr>
      <t xml:space="preserve"> (i)</t>
    </r>
  </si>
  <si>
    <t>2022
Machinery of Government - transfer in/(out)
$M</t>
  </si>
  <si>
    <t>2022
Total receipts
$M</t>
  </si>
  <si>
    <t>2022
Total payments
$M</t>
  </si>
  <si>
    <t>2022
Non-cash movement
$M</t>
  </si>
  <si>
    <t>2022
Closing balance as at 30 June 2022
$M</t>
  </si>
  <si>
    <r>
      <rPr>
        <b/>
        <sz val="10"/>
        <color rgb="FF000000"/>
        <rFont val="Arial"/>
        <family val="2"/>
      </rPr>
      <t>Controlled trusts</t>
    </r>
    <r>
      <rPr>
        <sz val="10"/>
        <color indexed="8"/>
        <rFont val="Arial"/>
        <family val="2"/>
      </rPr>
      <t xml:space="preserve">: Casey Hospital Escrow Account </t>
    </r>
    <r>
      <rPr>
        <vertAlign val="superscript"/>
        <sz val="10"/>
        <color indexed="8"/>
        <rFont val="Arial"/>
        <family val="2"/>
      </rPr>
      <t>(ii)</t>
    </r>
  </si>
  <si>
    <r>
      <rPr>
        <b/>
        <sz val="10"/>
        <color rgb="FF000000"/>
        <rFont val="Arial"/>
        <family val="2"/>
      </rPr>
      <t>Controlled trusts</t>
    </r>
    <r>
      <rPr>
        <sz val="10"/>
        <color indexed="8"/>
        <rFont val="Arial"/>
        <family val="2"/>
      </rPr>
      <t>: Health State Managed Fund</t>
    </r>
  </si>
  <si>
    <r>
      <rPr>
        <b/>
        <sz val="10"/>
        <color rgb="FF000000"/>
        <rFont val="Arial"/>
        <family val="2"/>
      </rPr>
      <t>Controlled trusts</t>
    </r>
    <r>
      <rPr>
        <sz val="10"/>
        <color indexed="8"/>
        <rFont val="Arial"/>
        <family val="2"/>
      </rPr>
      <t>: Hospitals and Charities Fund</t>
    </r>
  </si>
  <si>
    <r>
      <rPr>
        <b/>
        <sz val="10"/>
        <color rgb="FF000000"/>
        <rFont val="Arial"/>
        <family val="2"/>
      </rPr>
      <t>Controlled trusts</t>
    </r>
    <r>
      <rPr>
        <sz val="10"/>
        <color indexed="8"/>
        <rFont val="Arial"/>
        <family val="2"/>
      </rPr>
      <t xml:space="preserve">: Intellectually Handicapped Children's Amenities Fund </t>
    </r>
    <r>
      <rPr>
        <vertAlign val="superscript"/>
        <sz val="10"/>
        <color indexed="8"/>
        <rFont val="Arial"/>
        <family val="2"/>
      </rPr>
      <t>(iii)</t>
    </r>
  </si>
  <si>
    <r>
      <rPr>
        <b/>
        <sz val="10"/>
        <color rgb="FF000000"/>
        <rFont val="Arial"/>
        <family val="2"/>
      </rPr>
      <t>Controlled trusts</t>
    </r>
    <r>
      <rPr>
        <sz val="10"/>
        <color indexed="8"/>
        <rFont val="Arial"/>
        <family val="2"/>
      </rPr>
      <t xml:space="preserve">: Mental Health Fund </t>
    </r>
    <r>
      <rPr>
        <vertAlign val="superscript"/>
        <sz val="10"/>
        <color indexed="8"/>
        <rFont val="Arial"/>
        <family val="2"/>
      </rPr>
      <t>(iii)</t>
    </r>
  </si>
  <si>
    <r>
      <rPr>
        <b/>
        <sz val="10"/>
        <color rgb="FF000000"/>
        <rFont val="Arial"/>
        <family val="2"/>
      </rPr>
      <t>Controlled trusts</t>
    </r>
    <r>
      <rPr>
        <sz val="10"/>
        <color indexed="8"/>
        <rFont val="Arial"/>
        <family val="2"/>
      </rPr>
      <t>: Public Health Fund</t>
    </r>
  </si>
  <si>
    <r>
      <rPr>
        <b/>
        <sz val="10"/>
        <color rgb="FF000000"/>
        <rFont val="Arial"/>
        <family val="2"/>
      </rPr>
      <t>Controlled trusts</t>
    </r>
    <r>
      <rPr>
        <sz val="10"/>
        <color indexed="8"/>
        <rFont val="Arial"/>
        <family val="2"/>
      </rPr>
      <t>: Treasury Trust</t>
    </r>
  </si>
  <si>
    <r>
      <rPr>
        <b/>
        <sz val="10"/>
        <color rgb="FF000000"/>
        <rFont val="Arial"/>
        <family val="2"/>
      </rPr>
      <t>Controlled trusts</t>
    </r>
    <r>
      <rPr>
        <sz val="10"/>
        <color indexed="8"/>
        <rFont val="Arial"/>
        <family val="2"/>
      </rPr>
      <t>: Inter-Departmental Transfer Trust</t>
    </r>
  </si>
  <si>
    <r>
      <rPr>
        <b/>
        <sz val="10"/>
        <color rgb="FF000000"/>
        <rFont val="Arial"/>
        <family val="2"/>
      </rPr>
      <t>Controlled trusts</t>
    </r>
    <r>
      <rPr>
        <sz val="10"/>
        <color indexed="8"/>
        <rFont val="Arial"/>
        <family val="2"/>
      </rPr>
      <t>: Vehicle Lease Trust Account</t>
    </r>
  </si>
  <si>
    <r>
      <rPr>
        <b/>
        <sz val="10"/>
        <color rgb="FF000000"/>
        <rFont val="Arial"/>
        <family val="2"/>
      </rPr>
      <t>Controlled trusts</t>
    </r>
    <r>
      <rPr>
        <sz val="10"/>
        <color indexed="8"/>
        <rFont val="Arial"/>
        <family val="2"/>
      </rPr>
      <t>: Victorian Health Promotion Fund</t>
    </r>
  </si>
  <si>
    <r>
      <rPr>
        <b/>
        <sz val="10"/>
        <color rgb="FF000000"/>
        <rFont val="Arial"/>
        <family val="2"/>
      </rPr>
      <t>Controlled trusts</t>
    </r>
    <r>
      <rPr>
        <sz val="10"/>
        <color indexed="8"/>
        <rFont val="Arial"/>
        <family val="2"/>
      </rPr>
      <t>: Departmental Suspense Account</t>
    </r>
  </si>
  <si>
    <r>
      <rPr>
        <b/>
        <sz val="10"/>
        <color rgb="FF000000"/>
        <rFont val="Arial"/>
        <family val="2"/>
      </rPr>
      <t>Controlled trusts</t>
    </r>
    <r>
      <rPr>
        <sz val="10"/>
        <color indexed="8"/>
        <rFont val="Arial"/>
        <family val="2"/>
      </rPr>
      <t xml:space="preserve">: Victorian Veterans Fund </t>
    </r>
    <r>
      <rPr>
        <vertAlign val="superscript"/>
        <sz val="10"/>
        <color indexed="8"/>
        <rFont val="Arial"/>
        <family val="2"/>
      </rPr>
      <t>(iii)</t>
    </r>
  </si>
  <si>
    <r>
      <rPr>
        <b/>
        <sz val="10"/>
        <color rgb="FF000000"/>
        <rFont val="Arial"/>
        <family val="2"/>
      </rPr>
      <t>Controlled trusts</t>
    </r>
    <r>
      <rPr>
        <sz val="10"/>
        <color indexed="8"/>
        <rFont val="Arial"/>
        <family val="2"/>
      </rPr>
      <t xml:space="preserve">: Anzac Day Proceeds Fund </t>
    </r>
    <r>
      <rPr>
        <vertAlign val="superscript"/>
        <sz val="10"/>
        <color indexed="8"/>
        <rFont val="Arial"/>
        <family val="2"/>
      </rPr>
      <t>(iii)</t>
    </r>
  </si>
  <si>
    <t>Controlled trusts: Total controlled trusts</t>
  </si>
  <si>
    <r>
      <rPr>
        <b/>
        <sz val="10"/>
        <rFont val="Arial"/>
        <family val="2"/>
      </rPr>
      <t>Administered trusts</t>
    </r>
    <r>
      <rPr>
        <sz val="10"/>
        <rFont val="Arial"/>
        <family val="2"/>
      </rPr>
      <t>: National Health Funding Pool - Victorian State Pool Account</t>
    </r>
  </si>
  <si>
    <r>
      <rPr>
        <b/>
        <sz val="10"/>
        <rFont val="Arial"/>
        <family val="2"/>
      </rPr>
      <t>Administered trusts:</t>
    </r>
    <r>
      <rPr>
        <sz val="10"/>
        <rFont val="Arial"/>
        <family val="2"/>
      </rPr>
      <t xml:space="preserve"> Public Service Commuter Club</t>
    </r>
  </si>
  <si>
    <r>
      <rPr>
        <b/>
        <sz val="10"/>
        <color rgb="FF000000"/>
        <rFont val="Arial"/>
        <family val="2"/>
      </rPr>
      <t>Administered trusts:</t>
    </r>
    <r>
      <rPr>
        <sz val="10"/>
        <color indexed="8"/>
        <rFont val="Arial"/>
        <family val="2"/>
      </rPr>
      <t xml:space="preserve"> Revenue Suspense Account</t>
    </r>
  </si>
  <si>
    <r>
      <rPr>
        <b/>
        <sz val="10"/>
        <color rgb="FF000000"/>
        <rFont val="Arial"/>
        <family val="2"/>
      </rPr>
      <t xml:space="preserve">Administered trusts: </t>
    </r>
    <r>
      <rPr>
        <sz val="10"/>
        <color indexed="8"/>
        <rFont val="Arial"/>
        <family val="2"/>
      </rPr>
      <t>Victorian Natural Disasters Relief Fund</t>
    </r>
  </si>
  <si>
    <t>Administered trusts: Total administered trusts</t>
  </si>
  <si>
    <t>(ii) Casey Hospital Escrow Account balances are included in the 'Cash at bank'. Refer to Note 7.3.</t>
  </si>
  <si>
    <t>(iii) The department no longer has access to the trusts as they were transferred to DFFH as part of the machinery government changes effective 1 February 2021. The numbers are disclosed for comparative purpose only.</t>
  </si>
  <si>
    <r>
      <t xml:space="preserve">7.5.1 Total commitments payable </t>
    </r>
    <r>
      <rPr>
        <vertAlign val="superscript"/>
        <sz val="12"/>
        <rFont val="Arial"/>
        <family val="2"/>
      </rPr>
      <t>(i)</t>
    </r>
  </si>
  <si>
    <r>
      <rPr>
        <b/>
        <sz val="10"/>
        <rFont val="Arial"/>
        <family val="2"/>
      </rPr>
      <t>(a) Capital expenditure commitments</t>
    </r>
    <r>
      <rPr>
        <b/>
        <vertAlign val="superscript"/>
        <sz val="10"/>
        <rFont val="Arial"/>
        <family val="2"/>
      </rPr>
      <t>(ii)</t>
    </r>
    <r>
      <rPr>
        <sz val="10"/>
        <rFont val="Arial"/>
        <family val="2"/>
      </rPr>
      <t>: Less than 1 year</t>
    </r>
  </si>
  <si>
    <r>
      <rPr>
        <b/>
        <sz val="10"/>
        <rFont val="Arial"/>
        <family val="2"/>
      </rPr>
      <t xml:space="preserve">(a) Capital expenditure commitments </t>
    </r>
    <r>
      <rPr>
        <b/>
        <vertAlign val="superscript"/>
        <sz val="10"/>
        <rFont val="Arial"/>
        <family val="2"/>
      </rPr>
      <t>(ii)</t>
    </r>
    <r>
      <rPr>
        <sz val="10"/>
        <rFont val="Arial"/>
        <family val="2"/>
      </rPr>
      <t>: Longer than 1 year and not longer than 5 years</t>
    </r>
  </si>
  <si>
    <r>
      <rPr>
        <b/>
        <sz val="10"/>
        <rFont val="Arial"/>
        <family val="2"/>
      </rPr>
      <t xml:space="preserve">(a) Capital expenditure commitments </t>
    </r>
    <r>
      <rPr>
        <b/>
        <vertAlign val="superscript"/>
        <sz val="10"/>
        <rFont val="Arial"/>
        <family val="2"/>
      </rPr>
      <t>(ii</t>
    </r>
    <r>
      <rPr>
        <vertAlign val="superscript"/>
        <sz val="10"/>
        <rFont val="Arial"/>
        <family val="2"/>
      </rPr>
      <t>)</t>
    </r>
    <r>
      <rPr>
        <sz val="10"/>
        <rFont val="Arial"/>
        <family val="2"/>
      </rPr>
      <t>: Longer than 5 years</t>
    </r>
  </si>
  <si>
    <r>
      <t xml:space="preserve">(a) Capital expenditure commitments </t>
    </r>
    <r>
      <rPr>
        <b/>
        <vertAlign val="superscript"/>
        <sz val="10"/>
        <rFont val="Arial"/>
        <family val="2"/>
      </rPr>
      <t>(ii)</t>
    </r>
    <r>
      <rPr>
        <b/>
        <sz val="10"/>
        <rFont val="Arial"/>
        <family val="2"/>
      </rPr>
      <t>: Total capital commitments</t>
    </r>
  </si>
  <si>
    <r>
      <rPr>
        <b/>
        <sz val="10"/>
        <rFont val="Arial"/>
        <family val="2"/>
      </rPr>
      <t>(b) Accommodation expenses payable</t>
    </r>
    <r>
      <rPr>
        <b/>
        <vertAlign val="superscript"/>
        <sz val="10"/>
        <rFont val="Arial"/>
        <family val="2"/>
      </rPr>
      <t xml:space="preserve"> (ii)(iii)</t>
    </r>
    <r>
      <rPr>
        <sz val="10"/>
        <rFont val="Arial"/>
        <family val="2"/>
      </rPr>
      <t>: Less than 1 year</t>
    </r>
  </si>
  <si>
    <r>
      <t xml:space="preserve">(b) Accommodation expenses payable </t>
    </r>
    <r>
      <rPr>
        <b/>
        <vertAlign val="superscript"/>
        <sz val="10"/>
        <rFont val="Arial"/>
        <family val="2"/>
      </rPr>
      <t>(ii)(iii)</t>
    </r>
    <r>
      <rPr>
        <b/>
        <sz val="10"/>
        <rFont val="Arial"/>
        <family val="2"/>
      </rPr>
      <t>: Total accommodation expenses payable</t>
    </r>
  </si>
  <si>
    <r>
      <rPr>
        <b/>
        <sz val="10"/>
        <rFont val="Arial"/>
        <family val="2"/>
      </rPr>
      <t>(c) Other expenditure commitments</t>
    </r>
    <r>
      <rPr>
        <b/>
        <vertAlign val="superscript"/>
        <sz val="10"/>
        <rFont val="Arial"/>
        <family val="2"/>
      </rPr>
      <t xml:space="preserve"> (ii)</t>
    </r>
    <r>
      <rPr>
        <sz val="10"/>
        <rFont val="Arial"/>
        <family val="2"/>
      </rPr>
      <t>: Less than 1 year</t>
    </r>
  </si>
  <si>
    <r>
      <rPr>
        <b/>
        <sz val="10"/>
        <rFont val="Arial"/>
        <family val="2"/>
      </rPr>
      <t xml:space="preserve">(c) Other expenditure commitments </t>
    </r>
    <r>
      <rPr>
        <b/>
        <vertAlign val="superscript"/>
        <sz val="10"/>
        <rFont val="Arial"/>
        <family val="2"/>
      </rPr>
      <t>(ii)</t>
    </r>
    <r>
      <rPr>
        <sz val="10"/>
        <rFont val="Arial"/>
        <family val="2"/>
      </rPr>
      <t>: Longer than 1 year and not longer than 5 years</t>
    </r>
  </si>
  <si>
    <r>
      <rPr>
        <b/>
        <sz val="10"/>
        <rFont val="Arial"/>
        <family val="2"/>
      </rPr>
      <t xml:space="preserve">(c) Other expenditure commitments </t>
    </r>
    <r>
      <rPr>
        <b/>
        <vertAlign val="superscript"/>
        <sz val="10"/>
        <rFont val="Arial"/>
        <family val="2"/>
      </rPr>
      <t>(ii)</t>
    </r>
    <r>
      <rPr>
        <sz val="10"/>
        <rFont val="Arial"/>
        <family val="2"/>
      </rPr>
      <t>: Longer than 5 years</t>
    </r>
  </si>
  <si>
    <r>
      <t xml:space="preserve">(c) Other expenditure commitments </t>
    </r>
    <r>
      <rPr>
        <b/>
        <vertAlign val="superscript"/>
        <sz val="10"/>
        <rFont val="Arial"/>
        <family val="2"/>
      </rPr>
      <t>(ii)</t>
    </r>
    <r>
      <rPr>
        <b/>
        <sz val="10"/>
        <rFont val="Arial"/>
        <family val="2"/>
      </rPr>
      <t xml:space="preserve">: Total other expenditure commitments </t>
    </r>
  </si>
  <si>
    <r>
      <t xml:space="preserve">(c) Other expenditure commitments </t>
    </r>
    <r>
      <rPr>
        <b/>
        <vertAlign val="superscript"/>
        <sz val="10"/>
        <rFont val="Arial"/>
        <family val="2"/>
      </rPr>
      <t>(ii)</t>
    </r>
    <r>
      <rPr>
        <b/>
        <sz val="10"/>
        <rFont val="Arial"/>
        <family val="2"/>
      </rPr>
      <t>: Total commitments other than PPP</t>
    </r>
  </si>
  <si>
    <r>
      <rPr>
        <b/>
        <sz val="10"/>
        <rFont val="Arial"/>
        <family val="2"/>
      </rPr>
      <t>(d) Commissioned PPP funding commitments: 1. The Royal Women's Hospital</t>
    </r>
    <r>
      <rPr>
        <sz val="10"/>
        <rFont val="Arial"/>
        <family val="2"/>
      </rPr>
      <t>: Less than 1 year</t>
    </r>
  </si>
  <si>
    <r>
      <rPr>
        <b/>
        <sz val="10"/>
        <rFont val="Arial"/>
        <family val="2"/>
      </rPr>
      <t>(d) Commissioned PPP funding commitments: 1. The Royal Women's Hospital</t>
    </r>
    <r>
      <rPr>
        <sz val="10"/>
        <rFont val="Arial"/>
        <family val="2"/>
      </rPr>
      <t>: Longer than 1 year and not longer than 5 years</t>
    </r>
  </si>
  <si>
    <r>
      <rPr>
        <b/>
        <sz val="10"/>
        <rFont val="Arial"/>
        <family val="2"/>
      </rPr>
      <t>(d) Commissioned PPP funding commitments: 1. The Royal Women's Hospital</t>
    </r>
    <r>
      <rPr>
        <sz val="10"/>
        <rFont val="Arial"/>
        <family val="2"/>
      </rPr>
      <t>: Longer than 5 years</t>
    </r>
  </si>
  <si>
    <t>(d) Commissioned PPP funding commitments: 1. The Royal Women's Hospital: Total The Royal Women's Hospital commitments</t>
  </si>
  <si>
    <r>
      <rPr>
        <b/>
        <sz val="10"/>
        <rFont val="Arial"/>
        <family val="2"/>
      </rPr>
      <t>(d) Commissioned PPP funding commitments: 2. Monash Health:</t>
    </r>
    <r>
      <rPr>
        <sz val="10"/>
        <rFont val="Arial"/>
        <family val="2"/>
      </rPr>
      <t xml:space="preserve"> Less than 1 year</t>
    </r>
  </si>
  <si>
    <r>
      <rPr>
        <b/>
        <sz val="10"/>
        <rFont val="Arial"/>
        <family val="2"/>
      </rPr>
      <t>(d) Commissioned PPP funding commitments: 2. Monash Health:</t>
    </r>
    <r>
      <rPr>
        <sz val="10"/>
        <rFont val="Arial"/>
        <family val="2"/>
      </rPr>
      <t xml:space="preserve"> Longer than 1 year and not longer than 5 years</t>
    </r>
  </si>
  <si>
    <r>
      <rPr>
        <b/>
        <sz val="10"/>
        <rFont val="Arial"/>
        <family val="2"/>
      </rPr>
      <t>(d) Commissioned PPP funding commitments: 2. Monash Health:</t>
    </r>
    <r>
      <rPr>
        <sz val="10"/>
        <rFont val="Arial"/>
        <family val="2"/>
      </rPr>
      <t xml:space="preserve"> Longer than 5 years</t>
    </r>
  </si>
  <si>
    <t>(d) Commissioned PPP funding commitments: 2. Monash Health: Total Monash Health commitments</t>
  </si>
  <si>
    <r>
      <rPr>
        <b/>
        <sz val="10"/>
        <rFont val="Arial"/>
        <family val="2"/>
      </rPr>
      <t>(d) Commissioned PPP funding commitments: 3. The Royal Children's Hospital</t>
    </r>
    <r>
      <rPr>
        <sz val="10"/>
        <rFont val="Arial"/>
        <family val="2"/>
      </rPr>
      <t>: Less than 1 year</t>
    </r>
  </si>
  <si>
    <r>
      <rPr>
        <b/>
        <sz val="10"/>
        <rFont val="Arial"/>
        <family val="2"/>
      </rPr>
      <t>(d) Commissioned PPP funding commitments: 3. The Royal Children's Hospital</t>
    </r>
    <r>
      <rPr>
        <sz val="10"/>
        <rFont val="Arial"/>
        <family val="2"/>
      </rPr>
      <t>: Longer than 1 year and not longer than 5 years</t>
    </r>
  </si>
  <si>
    <r>
      <rPr>
        <b/>
        <sz val="10"/>
        <rFont val="Arial"/>
        <family val="2"/>
      </rPr>
      <t>(d) Commissioned PPP funding commitments: 3. The Royal Children's Hospital</t>
    </r>
    <r>
      <rPr>
        <sz val="10"/>
        <rFont val="Arial"/>
        <family val="2"/>
      </rPr>
      <t>: Longer than 5 years</t>
    </r>
  </si>
  <si>
    <t>(d) Commissioned PPP funding commitments: 3. The Royal Children's Hospital: Total The Royal Children's Hospital commitments</t>
  </si>
  <si>
    <r>
      <rPr>
        <b/>
        <sz val="10"/>
        <rFont val="Arial"/>
        <family val="2"/>
      </rPr>
      <t>(d) Commissioned PPP funding commitments: 4. Peter MacCallum Cancer Centre</t>
    </r>
    <r>
      <rPr>
        <sz val="10"/>
        <rFont val="Arial"/>
        <family val="2"/>
      </rPr>
      <t>: Less than 1 year</t>
    </r>
  </si>
  <si>
    <r>
      <rPr>
        <b/>
        <sz val="10"/>
        <rFont val="Arial"/>
        <family val="2"/>
      </rPr>
      <t>(d) Commissioned PPP funding commitments: 4. Peter MacCallum Cancer Centre:</t>
    </r>
    <r>
      <rPr>
        <sz val="10"/>
        <rFont val="Arial"/>
        <family val="2"/>
      </rPr>
      <t xml:space="preserve"> Longer than 1 year and not longer than 5 years</t>
    </r>
  </si>
  <si>
    <r>
      <rPr>
        <b/>
        <sz val="10"/>
        <rFont val="Arial"/>
        <family val="2"/>
      </rPr>
      <t>(d) Commissioned PPP funding commitments: 4. Peter MacCallum Cancer Centre:</t>
    </r>
    <r>
      <rPr>
        <sz val="10"/>
        <rFont val="Arial"/>
        <family val="2"/>
      </rPr>
      <t xml:space="preserve"> Longer than 5 years</t>
    </r>
  </si>
  <si>
    <t>(d) Commissioned PPP funding commitments: 4. Peter MacCallum Cancer Centre: Total Peter MacCallum Cancer Centre commitments</t>
  </si>
  <si>
    <r>
      <rPr>
        <b/>
        <sz val="10"/>
        <rFont val="Arial"/>
        <family val="2"/>
      </rPr>
      <t>(d) Commissioned PPP funding commitments: 5. Bendigo Health</t>
    </r>
    <r>
      <rPr>
        <sz val="10"/>
        <rFont val="Arial"/>
        <family val="2"/>
      </rPr>
      <t>: Less than 1 year</t>
    </r>
  </si>
  <si>
    <r>
      <rPr>
        <b/>
        <sz val="10"/>
        <rFont val="Arial"/>
        <family val="2"/>
      </rPr>
      <t>(d) Commissioned PPP funding commitments: 5. Bendigo Health</t>
    </r>
    <r>
      <rPr>
        <sz val="10"/>
        <rFont val="Arial"/>
        <family val="2"/>
      </rPr>
      <t>: Longer than 1 year and not longer than 5 years</t>
    </r>
  </si>
  <si>
    <r>
      <rPr>
        <b/>
        <sz val="10"/>
        <rFont val="Arial"/>
        <family val="2"/>
      </rPr>
      <t>(d) Commissioned PPP funding commitments: 5. Bendigo Health</t>
    </r>
    <r>
      <rPr>
        <sz val="10"/>
        <rFont val="Arial"/>
        <family val="2"/>
      </rPr>
      <t>: Longer than 5 years</t>
    </r>
  </si>
  <si>
    <t>(d) Commissioned PPP funding commitments: 5. Bendigo Health: Total Bendigo Health commitments</t>
  </si>
  <si>
    <t>(d) Commissioned PPP funding commitments: Total commissioned PPP funding commitments</t>
  </si>
  <si>
    <r>
      <rPr>
        <b/>
        <sz val="10"/>
        <rFont val="Arial"/>
        <family val="2"/>
      </rPr>
      <t>(e) Uncommissioned PPP commitments: 1. New Footscray Hospital</t>
    </r>
    <r>
      <rPr>
        <sz val="10"/>
        <rFont val="Arial"/>
        <family val="2"/>
      </rPr>
      <t>: Longer than 1 year and not longer than 5 years</t>
    </r>
  </si>
  <si>
    <r>
      <rPr>
        <b/>
        <sz val="10"/>
        <rFont val="Arial"/>
        <family val="2"/>
      </rPr>
      <t>(e) Uncommissioned PPP commitments: 1. New Footscray Hospital:</t>
    </r>
    <r>
      <rPr>
        <sz val="10"/>
        <rFont val="Arial"/>
        <family val="2"/>
      </rPr>
      <t xml:space="preserve"> Longer than 5 years</t>
    </r>
  </si>
  <si>
    <t>(e) Uncommissioned PPP commitments: 1. New Footscray Hospital: Total New Footscray Hospital commitments</t>
  </si>
  <si>
    <r>
      <rPr>
        <b/>
        <sz val="10"/>
        <rFont val="Arial"/>
        <family val="2"/>
      </rPr>
      <t>(e) Uncommissioned PPP commitments: 2. Frankston Hospital Redevelopment:</t>
    </r>
    <r>
      <rPr>
        <sz val="10"/>
        <rFont val="Arial"/>
        <family val="2"/>
      </rPr>
      <t xml:space="preserve"> Longer than 1 year and not longer than 5 years</t>
    </r>
  </si>
  <si>
    <r>
      <rPr>
        <b/>
        <sz val="10"/>
        <rFont val="Arial"/>
        <family val="2"/>
      </rPr>
      <t>(e) Uncommissioned PPP commitments: 2. Frankston Hospital Redevelopment:</t>
    </r>
    <r>
      <rPr>
        <sz val="10"/>
        <rFont val="Arial"/>
        <family val="2"/>
      </rPr>
      <t xml:space="preserve"> Longer than 5 years</t>
    </r>
  </si>
  <si>
    <t>(e) Uncommissioned PPP commitments: 2. Frankston Hospital Redevelopment: Total Frankston Hospital Redevelopment commitments</t>
  </si>
  <si>
    <t>(e) Uncommissioned PPP commitments: Total uncommissioned PPP commitments</t>
  </si>
  <si>
    <t xml:space="preserve">Total commitments for expenditure (inclusive of GST) </t>
  </si>
  <si>
    <t>Less GST recoverable from the ATO</t>
  </si>
  <si>
    <t>Total commitments for expenditure (exclusive of GST)</t>
  </si>
  <si>
    <t>(i) For future finance lease and non-cancellable operating lease payments that are recognised on the balance sheet, refer to Note 7.2.</t>
  </si>
  <si>
    <t>(ii) GST is not included in some of the above commitments as they relate to either input taxed or exempt goods and services.</t>
  </si>
  <si>
    <r>
      <t xml:space="preserve">(iii) The department has an occupancy agreement (ending in June 2024) with the Department of Treasury and Finance Shared Service Provider for office accommodation at various locations across Victoria and other related services, including management fee, repairs and maintenance, cleaning, security, utilities, etc. A significant judgement was made that the occupancy agreement is a service contract (rather than a ‘lease’ as defined in AASB 16 </t>
    </r>
    <r>
      <rPr>
        <i/>
        <sz val="9"/>
        <rFont val="Arial"/>
        <family val="2"/>
      </rPr>
      <t>Leases</t>
    </r>
    <r>
      <rPr>
        <sz val="9"/>
        <rFont val="Arial"/>
        <family val="2"/>
      </rPr>
      <t>). The cost for the accommodation and other related services is expensed (refer to Note 3.1.4) based on the agreed payments as per the occupancy agreement.</t>
    </r>
  </si>
  <si>
    <r>
      <t>7.5.2 Public private partnership commitments</t>
    </r>
    <r>
      <rPr>
        <vertAlign val="superscript"/>
        <sz val="12"/>
        <rFont val="Arial"/>
        <family val="2"/>
      </rPr>
      <t>(i)</t>
    </r>
  </si>
  <si>
    <t>2023
Liability
Discounted value
$M</t>
  </si>
  <si>
    <t>2023
Capital contribution
Nominal value
$M</t>
  </si>
  <si>
    <t>2023
Other commitments
Present value
$M</t>
  </si>
  <si>
    <t>2023
Total commitments
Nominal value
$M</t>
  </si>
  <si>
    <t>2022
Liability
Discounted value
$M</t>
  </si>
  <si>
    <t>2022
Capital contribution
Nominal value
$M</t>
  </si>
  <si>
    <t>2022
Other commitments
Present value
$M</t>
  </si>
  <si>
    <t>2022
Total commitments
Nominal value
$M</t>
  </si>
  <si>
    <r>
      <t>Uncommissioned PPPs</t>
    </r>
    <r>
      <rPr>
        <vertAlign val="superscript"/>
        <sz val="10"/>
        <rFont val="Arial"/>
        <family val="2"/>
      </rPr>
      <t>(ii)(iii)(iv)</t>
    </r>
    <r>
      <rPr>
        <sz val="10"/>
        <rFont val="Arial"/>
        <family val="2"/>
      </rPr>
      <t>: New Footscray Hospital</t>
    </r>
    <r>
      <rPr>
        <vertAlign val="superscript"/>
        <sz val="10"/>
        <rFont val="Arial"/>
        <family val="2"/>
      </rPr>
      <t>(v)(vi)</t>
    </r>
  </si>
  <si>
    <r>
      <t>Uncommissioned PPPs</t>
    </r>
    <r>
      <rPr>
        <vertAlign val="superscript"/>
        <sz val="10"/>
        <rFont val="Arial"/>
        <family val="2"/>
      </rPr>
      <t>(ii)(iii)(iv)</t>
    </r>
    <r>
      <rPr>
        <sz val="10"/>
        <rFont val="Arial"/>
        <family val="2"/>
      </rPr>
      <t>: Frankston Hospital Redevelopment</t>
    </r>
    <r>
      <rPr>
        <vertAlign val="superscript"/>
        <sz val="10"/>
        <rFont val="Arial"/>
        <family val="2"/>
      </rPr>
      <t>(vii)</t>
    </r>
  </si>
  <si>
    <t>Subtotal</t>
  </si>
  <si>
    <t>Total commitments for PPPs</t>
  </si>
  <si>
    <t xml:space="preserve">Notes: </t>
  </si>
  <si>
    <t>(i) The discounted values of the minimum lease payments for uncommissioned PPPs have been discounted to the projects' expected dates of commissioning, and the present values of other commitments have been discounted to 30 June of the respective financial years. After adjusting for GST, the discounted values of minimum lease payments reflect the expected impact on the balance sheet when the PPPs are commissioned.</t>
  </si>
  <si>
    <t>(ii) The discounted values of the minimum lease payments have not been totalled for the uncommissioned PPPs due to individual PPPs having different expected dates of commissioning.</t>
  </si>
  <si>
    <t>(iii) The total commitments will not equal the sum of the PPP-related liabilities and other commitments because they are discounted, whereas total commitments are at nominal value.</t>
  </si>
  <si>
    <r>
      <t>(iv) For uncommissioned PPPs relating to service concessions or recognised as assets under construction under AASB 116</t>
    </r>
    <r>
      <rPr>
        <i/>
        <sz val="9"/>
        <rFont val="Arial"/>
        <family val="2"/>
      </rPr>
      <t xml:space="preserve"> Property, Plant and Equipment,</t>
    </r>
    <r>
      <rPr>
        <sz val="9"/>
        <rFont val="Arial"/>
        <family val="2"/>
      </rPr>
      <t xml:space="preserve"> the asset and liability are recognised progressively during the construction term and therefore not recognised in the table above.</t>
    </r>
  </si>
  <si>
    <t>(v) On 10 March 2021, the State Government of Victoria entered into a PPP contract with Plenary Health to deliver the New Footscray Hospital Project. The contract expires on 9 September 2050. The department will be reimbursed by Victoria University for the state contribution relating to the construction of the Victoria University project components. It has been determined that this arrangement represents the construction of an item of property, plant and equipment in the scope of AASB 116 because the private sector consortium will not operate the hospital once constructed. The hospital will be operated by Western Health.</t>
  </si>
  <si>
    <t>(vi) The liability discounted value is the total discounted capital commitments in relation to hospital assets, less amounts recorded in the balance sheet as liability.</t>
  </si>
  <si>
    <t>(vii) On 13 April 2022, the State Government of Victoria entered into a PPP contract with Exemplar Health to deliver the Frankston Hospital Redevelopment Project. The contract expires on 16 January 2051. It has been determined that this arrangement represents the construction of an item of property, plant and equipment in the scope of AASB 116 because the private sector consortium will not operate the hospital once constructed. The hospital will be operated by Peninsula Health.</t>
  </si>
  <si>
    <t>8.1.1 Financial instruments: Categorisation - 2023</t>
  </si>
  <si>
    <t>Cash and deposits
$M</t>
  </si>
  <si>
    <t>Financial assets at amortised cost
$M</t>
  </si>
  <si>
    <t>Financial liabilities at amortised cost
$M</t>
  </si>
  <si>
    <r>
      <rPr>
        <b/>
        <sz val="10"/>
        <color rgb="FF000000"/>
        <rFont val="Arial"/>
        <family val="2"/>
      </rPr>
      <t>2023: Contractual financial assets</t>
    </r>
    <r>
      <rPr>
        <sz val="10"/>
        <color indexed="8"/>
        <rFont val="Arial"/>
        <family val="2"/>
      </rPr>
      <t>: Cash and deposits</t>
    </r>
  </si>
  <si>
    <r>
      <rPr>
        <b/>
        <sz val="10"/>
        <color rgb="FF000000"/>
        <rFont val="Arial"/>
        <family val="2"/>
      </rPr>
      <t>2023: Contractual financial assets</t>
    </r>
    <r>
      <rPr>
        <sz val="10"/>
        <color indexed="8"/>
        <rFont val="Arial"/>
        <family val="2"/>
      </rPr>
      <t>: Receivables</t>
    </r>
    <r>
      <rPr>
        <vertAlign val="superscript"/>
        <sz val="10"/>
        <color indexed="8"/>
        <rFont val="Arial"/>
        <family val="2"/>
      </rPr>
      <t>(i)</t>
    </r>
  </si>
  <si>
    <r>
      <rPr>
        <b/>
        <sz val="10"/>
        <color rgb="FF000000"/>
        <rFont val="Arial"/>
        <family val="2"/>
      </rPr>
      <t>2023: Contractual financial assets</t>
    </r>
    <r>
      <rPr>
        <sz val="10"/>
        <color indexed="8"/>
        <rFont val="Arial"/>
        <family val="2"/>
      </rPr>
      <t xml:space="preserve">: Loans </t>
    </r>
  </si>
  <si>
    <t>2023: Total contractual financial assets</t>
  </si>
  <si>
    <r>
      <rPr>
        <b/>
        <sz val="10"/>
        <color rgb="FF000000"/>
        <rFont val="Arial"/>
        <family val="2"/>
      </rPr>
      <t>2023: Contractual financial liabilities</t>
    </r>
    <r>
      <rPr>
        <sz val="10"/>
        <color indexed="8"/>
        <rFont val="Arial"/>
        <family val="2"/>
      </rPr>
      <t>: Payables</t>
    </r>
    <r>
      <rPr>
        <vertAlign val="superscript"/>
        <sz val="10"/>
        <color indexed="8"/>
        <rFont val="Arial"/>
        <family val="2"/>
      </rPr>
      <t>(i)</t>
    </r>
  </si>
  <si>
    <r>
      <rPr>
        <b/>
        <sz val="10"/>
        <color rgb="FF000000"/>
        <rFont val="Arial"/>
        <family val="2"/>
      </rPr>
      <t>2023: Contractual financial liabilities</t>
    </r>
    <r>
      <rPr>
        <sz val="10"/>
        <color indexed="8"/>
        <rFont val="Arial"/>
        <family val="2"/>
      </rPr>
      <t>: Borrowings</t>
    </r>
    <r>
      <rPr>
        <vertAlign val="superscript"/>
        <sz val="8.5"/>
        <color indexed="8"/>
        <rFont val="Arial"/>
        <family val="2"/>
      </rPr>
      <t>(i)</t>
    </r>
  </si>
  <si>
    <t>2023: Total contractual financial liabilities</t>
  </si>
  <si>
    <t>(i) The total amounts disclosed here exclude statutory amounts, for example, amounts owing to/from Victorian Government and GST input tax credits recoverable and taxes payable. Refer to Note 6.1 for the breakdown of contractual and statutory receivables, Note 6.4 for the breakdown of contractual and statutory payables, and Note 7.1 for the breakdown of borrowings.</t>
  </si>
  <si>
    <r>
      <rPr>
        <b/>
        <sz val="10"/>
        <color rgb="FF000000"/>
        <rFont val="Arial"/>
        <family val="2"/>
      </rPr>
      <t>2022: Contractual financial assets</t>
    </r>
    <r>
      <rPr>
        <sz val="10"/>
        <color indexed="8"/>
        <rFont val="Arial"/>
        <family val="2"/>
      </rPr>
      <t>: Cash and deposits</t>
    </r>
  </si>
  <si>
    <r>
      <rPr>
        <b/>
        <sz val="10"/>
        <color rgb="FF000000"/>
        <rFont val="Arial"/>
        <family val="2"/>
      </rPr>
      <t>2022: Contractual financial assets</t>
    </r>
    <r>
      <rPr>
        <sz val="10"/>
        <color indexed="8"/>
        <rFont val="Arial"/>
        <family val="2"/>
      </rPr>
      <t>: Receivables</t>
    </r>
    <r>
      <rPr>
        <vertAlign val="superscript"/>
        <sz val="9"/>
        <color indexed="8"/>
        <rFont val="Arial"/>
        <family val="2"/>
      </rPr>
      <t>(i)</t>
    </r>
  </si>
  <si>
    <r>
      <rPr>
        <b/>
        <sz val="10"/>
        <color rgb="FF000000"/>
        <rFont val="Arial"/>
        <family val="2"/>
      </rPr>
      <t>2022: Contractual financial assets</t>
    </r>
    <r>
      <rPr>
        <sz val="10"/>
        <color indexed="8"/>
        <rFont val="Arial"/>
        <family val="2"/>
      </rPr>
      <t xml:space="preserve">: Loans </t>
    </r>
  </si>
  <si>
    <t>2022: Total contractual financial assets</t>
  </si>
  <si>
    <r>
      <rPr>
        <b/>
        <sz val="10"/>
        <color rgb="FF000000"/>
        <rFont val="Arial"/>
        <family val="2"/>
      </rPr>
      <t>2022: Contractual financial liabilities</t>
    </r>
    <r>
      <rPr>
        <sz val="10"/>
        <color indexed="8"/>
        <rFont val="Arial"/>
        <family val="2"/>
      </rPr>
      <t>: Payables</t>
    </r>
    <r>
      <rPr>
        <vertAlign val="superscript"/>
        <sz val="9"/>
        <color indexed="8"/>
        <rFont val="Arial"/>
        <family val="2"/>
      </rPr>
      <t>(i)</t>
    </r>
  </si>
  <si>
    <r>
      <rPr>
        <b/>
        <sz val="10"/>
        <color rgb="FF000000"/>
        <rFont val="Arial"/>
        <family val="2"/>
      </rPr>
      <t>2022: Contractual financial liabilities</t>
    </r>
    <r>
      <rPr>
        <sz val="10"/>
        <color indexed="8"/>
        <rFont val="Arial"/>
        <family val="2"/>
      </rPr>
      <t>: Borrowings</t>
    </r>
    <r>
      <rPr>
        <vertAlign val="superscript"/>
        <sz val="8.5"/>
        <color indexed="8"/>
        <rFont val="Arial"/>
        <family val="2"/>
      </rPr>
      <t>(i)</t>
    </r>
  </si>
  <si>
    <t>2022: Total contractual financial liabilities</t>
  </si>
  <si>
    <t>8.1.2 Financial instruments: Net holding gain/(loss) on financial instruments by category</t>
  </si>
  <si>
    <t>Total interest income/(expense)
$M</t>
  </si>
  <si>
    <r>
      <rPr>
        <b/>
        <sz val="10"/>
        <color rgb="FF000000"/>
        <rFont val="Arial"/>
        <family val="2"/>
      </rPr>
      <t>2023: Contractual financial assets</t>
    </r>
    <r>
      <rPr>
        <sz val="10"/>
        <color indexed="8"/>
        <rFont val="Arial"/>
        <family val="2"/>
      </rPr>
      <t xml:space="preserve">: Receivables </t>
    </r>
    <r>
      <rPr>
        <vertAlign val="superscript"/>
        <sz val="8"/>
        <color indexed="8"/>
        <rFont val="Arial"/>
        <family val="2"/>
      </rPr>
      <t>(i)</t>
    </r>
  </si>
  <si>
    <r>
      <rPr>
        <b/>
        <sz val="10"/>
        <rFont val="Arial"/>
        <family val="2"/>
      </rPr>
      <t>2023: Contractual financial assets</t>
    </r>
    <r>
      <rPr>
        <sz val="10"/>
        <rFont val="Arial"/>
        <family val="2"/>
      </rPr>
      <t xml:space="preserve">: Loans </t>
    </r>
  </si>
  <si>
    <t>2023: Contractual financial assets: Total contractual financial assets</t>
  </si>
  <si>
    <r>
      <rPr>
        <b/>
        <sz val="10"/>
        <color rgb="FF000000"/>
        <rFont val="Arial"/>
        <family val="2"/>
      </rPr>
      <t>2023: Contractual financial liabilities</t>
    </r>
    <r>
      <rPr>
        <sz val="10"/>
        <color indexed="8"/>
        <rFont val="Arial"/>
        <family val="2"/>
      </rPr>
      <t xml:space="preserve">: Payables </t>
    </r>
    <r>
      <rPr>
        <vertAlign val="superscript"/>
        <sz val="9"/>
        <rFont val="Arial"/>
        <family val="2"/>
      </rPr>
      <t>(i)</t>
    </r>
  </si>
  <si>
    <r>
      <rPr>
        <b/>
        <sz val="10"/>
        <rFont val="Arial"/>
        <family val="2"/>
      </rPr>
      <t>2023: Contractual financial liabilities:</t>
    </r>
    <r>
      <rPr>
        <sz val="10"/>
        <rFont val="Arial"/>
        <family val="2"/>
      </rPr>
      <t xml:space="preserve"> Borrowings</t>
    </r>
  </si>
  <si>
    <t>2023: Contractual financial liabilities: Total contractual financial liabilities</t>
  </si>
  <si>
    <r>
      <rPr>
        <b/>
        <sz val="10"/>
        <rFont val="Arial"/>
        <family val="2"/>
      </rPr>
      <t>2022: Contractual financial assets</t>
    </r>
    <r>
      <rPr>
        <sz val="10"/>
        <rFont val="Arial"/>
        <family val="2"/>
      </rPr>
      <t>: Cash and deposits</t>
    </r>
  </si>
  <si>
    <r>
      <rPr>
        <b/>
        <sz val="10"/>
        <rFont val="Arial"/>
        <family val="2"/>
      </rPr>
      <t>2022: Contractual financial assets</t>
    </r>
    <r>
      <rPr>
        <sz val="10"/>
        <rFont val="Arial"/>
        <family val="2"/>
      </rPr>
      <t xml:space="preserve">: Receivables </t>
    </r>
    <r>
      <rPr>
        <vertAlign val="superscript"/>
        <sz val="8"/>
        <rFont val="Arial"/>
        <family val="2"/>
      </rPr>
      <t>(i)</t>
    </r>
  </si>
  <si>
    <r>
      <rPr>
        <b/>
        <sz val="10"/>
        <color rgb="FF000000"/>
        <rFont val="Arial"/>
        <family val="2"/>
      </rPr>
      <t>2022: Contractual financial assets:</t>
    </r>
    <r>
      <rPr>
        <sz val="10"/>
        <color indexed="8"/>
        <rFont val="Arial"/>
        <family val="2"/>
      </rPr>
      <t xml:space="preserve"> Loans </t>
    </r>
  </si>
  <si>
    <t>2022: Contractual financial assets: Total contractual financial assets</t>
  </si>
  <si>
    <r>
      <rPr>
        <b/>
        <sz val="10"/>
        <color rgb="FF000000"/>
        <rFont val="Arial"/>
        <family val="2"/>
      </rPr>
      <t>2022: Contractual financial liabilities:</t>
    </r>
    <r>
      <rPr>
        <sz val="10"/>
        <color indexed="8"/>
        <rFont val="Arial"/>
        <family val="2"/>
      </rPr>
      <t xml:space="preserve"> Payables </t>
    </r>
    <r>
      <rPr>
        <vertAlign val="superscript"/>
        <sz val="9"/>
        <rFont val="Arial"/>
        <family val="2"/>
      </rPr>
      <t>(i)</t>
    </r>
  </si>
  <si>
    <r>
      <rPr>
        <b/>
        <sz val="10"/>
        <rFont val="Arial"/>
        <family val="2"/>
      </rPr>
      <t>2022: Contractual financial liabilities:</t>
    </r>
    <r>
      <rPr>
        <sz val="10"/>
        <rFont val="Arial"/>
        <family val="2"/>
      </rPr>
      <t xml:space="preserve"> Borrowings</t>
    </r>
  </si>
  <si>
    <t>2022: Contractual financial liabilities: Total contractual financial liabilities</t>
  </si>
  <si>
    <t xml:space="preserve">(i) The total amounts disclosed here exclude statutory amounts, for example, amounts owing to/from Victorian Government and GST input tax credits recoverable and taxes payable. </t>
  </si>
  <si>
    <t>8.1.3.1 Financial instruments: credit risk - Credit quality of contractual financial assets</t>
  </si>
  <si>
    <t>Financial institutions double-A credit rating
$M</t>
  </si>
  <si>
    <t>Government agencies double-A credit rating
$M</t>
  </si>
  <si>
    <t>Credit ratings not disclosed
$M</t>
  </si>
  <si>
    <t>2023: Cash and deposits (not assessed for impairment due to materiality)</t>
  </si>
  <si>
    <r>
      <t>2023: Contractual receivables applying the simplified approach for impairment</t>
    </r>
    <r>
      <rPr>
        <vertAlign val="superscript"/>
        <sz val="9"/>
        <color indexed="8"/>
        <rFont val="Arial"/>
        <family val="2"/>
      </rPr>
      <t>(i)</t>
    </r>
  </si>
  <si>
    <t>2023: Loans</t>
  </si>
  <si>
    <t>2023: Statutory receivables (with no impairment loss recognised)</t>
  </si>
  <si>
    <t>2023: Total financial assets</t>
  </si>
  <si>
    <t>2022: Cash and deposits (not assessed for impairment due to materiality)</t>
  </si>
  <si>
    <r>
      <t>2022: Contractual receivables applying the simplified approach for impairment</t>
    </r>
    <r>
      <rPr>
        <vertAlign val="superscript"/>
        <sz val="9"/>
        <color indexed="8"/>
        <rFont val="Arial"/>
        <family val="2"/>
      </rPr>
      <t>(i)</t>
    </r>
  </si>
  <si>
    <t>2022: Loans</t>
  </si>
  <si>
    <t>2022: Statutory receivables (with no impairment loss recognised)</t>
  </si>
  <si>
    <t>2022: Total financial assets</t>
  </si>
  <si>
    <t>(i) The total amounts disclosed here exclude statutory amounts, for example, amounts owing from Victorian Government, GST input tax credits recoverable and other taxes payable.</t>
  </si>
  <si>
    <t>8.1.3.1 Financial instruments: credit risk (continued)</t>
  </si>
  <si>
    <t>Gross amount
$M</t>
  </si>
  <si>
    <r>
      <t xml:space="preserve">Not past due and not impaired </t>
    </r>
    <r>
      <rPr>
        <b/>
        <vertAlign val="superscript"/>
        <sz val="10"/>
        <color theme="0"/>
        <rFont val="Arial"/>
        <family val="2"/>
      </rPr>
      <t xml:space="preserve">(i)
</t>
    </r>
    <r>
      <rPr>
        <b/>
        <sz val="10"/>
        <color theme="0"/>
        <rFont val="Arial"/>
        <family val="2"/>
      </rPr>
      <t>$M</t>
    </r>
  </si>
  <si>
    <t>Past due
Less than 1 month
$M</t>
  </si>
  <si>
    <t>Past due 1-3 months
$M</t>
  </si>
  <si>
    <t>Past due 3 months – 1 year
$M</t>
  </si>
  <si>
    <t>Past due
1-5 years
$M</t>
  </si>
  <si>
    <t>Past due
Total
$M</t>
  </si>
  <si>
    <t>2023: Expected loss rate</t>
  </si>
  <si>
    <r>
      <rPr>
        <b/>
        <sz val="10"/>
        <color rgb="FF000000"/>
        <rFont val="Arial"/>
        <family val="2"/>
      </rPr>
      <t>2023:</t>
    </r>
    <r>
      <rPr>
        <sz val="10"/>
        <color indexed="8"/>
        <rFont val="Arial"/>
        <family val="2"/>
      </rPr>
      <t xml:space="preserve"> Gross carrying amount of contractual receivables</t>
    </r>
  </si>
  <si>
    <t>2023: Loss allowance</t>
  </si>
  <si>
    <t>2022: Expected loss rate</t>
  </si>
  <si>
    <r>
      <rPr>
        <b/>
        <sz val="10"/>
        <color rgb="FF000000"/>
        <rFont val="Arial"/>
        <family val="2"/>
      </rPr>
      <t>2022:</t>
    </r>
    <r>
      <rPr>
        <sz val="10"/>
        <color indexed="8"/>
        <rFont val="Arial"/>
        <family val="2"/>
      </rPr>
      <t xml:space="preserve"> Gross carrying amount of contractual receivables</t>
    </r>
  </si>
  <si>
    <t>2022: Loss allowance</t>
  </si>
  <si>
    <t>(i) The amounts disclosed here include repayments of borrowings that are not scheduled to be repaid in the next 12 months.</t>
  </si>
  <si>
    <t>Balance at beginning of the year</t>
  </si>
  <si>
    <t>Increase in provision recognised in the net result</t>
  </si>
  <si>
    <t>Reversal of provision of receivables written off during the year as uncollectible</t>
  </si>
  <si>
    <t>Balance at the end of the year</t>
  </si>
  <si>
    <t>8.1.3.3 Financial instruments: market risk</t>
  </si>
  <si>
    <t>Weighted average effective interest rate
(%)</t>
  </si>
  <si>
    <t>Interest rate exposure
Fixed interest rate
$M</t>
  </si>
  <si>
    <t>Interest rate exposure
Variable interest rate
$M</t>
  </si>
  <si>
    <t>Interest rate exposure
Non-interest bearing
$M</t>
  </si>
  <si>
    <r>
      <rPr>
        <b/>
        <sz val="10"/>
        <color rgb="FF000000"/>
        <rFont val="Arial"/>
        <family val="2"/>
      </rPr>
      <t>2023: Financial assets:</t>
    </r>
    <r>
      <rPr>
        <sz val="10"/>
        <color indexed="8"/>
        <rFont val="Arial"/>
        <family val="2"/>
      </rPr>
      <t xml:space="preserve"> Cash and deposits</t>
    </r>
  </si>
  <si>
    <r>
      <rPr>
        <b/>
        <sz val="10"/>
        <color rgb="FF000000"/>
        <rFont val="Arial"/>
        <family val="2"/>
      </rPr>
      <t>2023: Financial assets:</t>
    </r>
    <r>
      <rPr>
        <sz val="10"/>
        <color indexed="8"/>
        <rFont val="Arial"/>
        <family val="2"/>
      </rPr>
      <t xml:space="preserve"> Receivables </t>
    </r>
    <r>
      <rPr>
        <vertAlign val="superscript"/>
        <sz val="9"/>
        <color indexed="8"/>
        <rFont val="Arial"/>
        <family val="2"/>
      </rPr>
      <t>(i)</t>
    </r>
  </si>
  <si>
    <r>
      <rPr>
        <b/>
        <sz val="10"/>
        <color rgb="FF000000"/>
        <rFont val="Arial"/>
        <family val="2"/>
      </rPr>
      <t xml:space="preserve">2023: Financial assets: </t>
    </r>
    <r>
      <rPr>
        <sz val="10"/>
        <color indexed="8"/>
        <rFont val="Arial"/>
        <family val="2"/>
      </rPr>
      <t xml:space="preserve">Loans </t>
    </r>
  </si>
  <si>
    <t>2023: Financial assets: Total financial assets</t>
  </si>
  <si>
    <r>
      <rPr>
        <b/>
        <sz val="10"/>
        <color rgb="FF000000"/>
        <rFont val="Arial"/>
        <family val="2"/>
      </rPr>
      <t>2023: Financial liabilities:</t>
    </r>
    <r>
      <rPr>
        <sz val="10"/>
        <color indexed="8"/>
        <rFont val="Arial"/>
        <family val="2"/>
      </rPr>
      <t xml:space="preserve"> Payables </t>
    </r>
    <r>
      <rPr>
        <vertAlign val="superscript"/>
        <sz val="9"/>
        <color indexed="8"/>
        <rFont val="Arial"/>
        <family val="2"/>
      </rPr>
      <t>(i)</t>
    </r>
  </si>
  <si>
    <r>
      <rPr>
        <b/>
        <sz val="10"/>
        <color rgb="FF000000"/>
        <rFont val="Arial"/>
        <family val="2"/>
      </rPr>
      <t>2023: Financial liabilities:</t>
    </r>
    <r>
      <rPr>
        <sz val="10"/>
        <color indexed="8"/>
        <rFont val="Arial"/>
        <family val="2"/>
      </rPr>
      <t xml:space="preserve"> Borrowings </t>
    </r>
    <r>
      <rPr>
        <vertAlign val="superscript"/>
        <sz val="10"/>
        <color indexed="8"/>
        <rFont val="Arial"/>
        <family val="2"/>
      </rPr>
      <t>(i)</t>
    </r>
  </si>
  <si>
    <t>2023: Financial liabilities: Total financial liabilities</t>
  </si>
  <si>
    <r>
      <rPr>
        <b/>
        <sz val="10"/>
        <color rgb="FF000000"/>
        <rFont val="Arial"/>
        <family val="2"/>
      </rPr>
      <t xml:space="preserve">2022: Financial assets: </t>
    </r>
    <r>
      <rPr>
        <sz val="10"/>
        <color indexed="8"/>
        <rFont val="Arial"/>
        <family val="2"/>
      </rPr>
      <t>Cash and deposits</t>
    </r>
  </si>
  <si>
    <r>
      <rPr>
        <b/>
        <sz val="10"/>
        <color rgb="FF000000"/>
        <rFont val="Arial"/>
        <family val="2"/>
      </rPr>
      <t>2022: Financial assets:</t>
    </r>
    <r>
      <rPr>
        <sz val="10"/>
        <color indexed="8"/>
        <rFont val="Arial"/>
        <family val="2"/>
      </rPr>
      <t xml:space="preserve"> Receivables </t>
    </r>
    <r>
      <rPr>
        <vertAlign val="superscript"/>
        <sz val="9"/>
        <color indexed="8"/>
        <rFont val="Arial"/>
        <family val="2"/>
      </rPr>
      <t>(i)</t>
    </r>
  </si>
  <si>
    <r>
      <rPr>
        <b/>
        <sz val="10"/>
        <color rgb="FF000000"/>
        <rFont val="Arial"/>
        <family val="2"/>
      </rPr>
      <t>2022: Financial assets:</t>
    </r>
    <r>
      <rPr>
        <sz val="10"/>
        <color indexed="8"/>
        <rFont val="Arial"/>
        <family val="2"/>
      </rPr>
      <t xml:space="preserve"> Loans </t>
    </r>
  </si>
  <si>
    <t>2022: Financial assets: Total financial assets</t>
  </si>
  <si>
    <r>
      <rPr>
        <b/>
        <sz val="10"/>
        <color rgb="FF000000"/>
        <rFont val="Arial"/>
        <family val="2"/>
      </rPr>
      <t xml:space="preserve">2022: Financial liabilities: </t>
    </r>
    <r>
      <rPr>
        <sz val="10"/>
        <color indexed="8"/>
        <rFont val="Arial"/>
        <family val="2"/>
      </rPr>
      <t xml:space="preserve">Payables </t>
    </r>
    <r>
      <rPr>
        <vertAlign val="superscript"/>
        <sz val="9"/>
        <color indexed="8"/>
        <rFont val="Arial"/>
        <family val="2"/>
      </rPr>
      <t>(i)</t>
    </r>
  </si>
  <si>
    <r>
      <rPr>
        <b/>
        <sz val="10"/>
        <color rgb="FF000000"/>
        <rFont val="Arial"/>
        <family val="2"/>
      </rPr>
      <t>2022: Financial liabilities:</t>
    </r>
    <r>
      <rPr>
        <sz val="10"/>
        <color indexed="8"/>
        <rFont val="Arial"/>
        <family val="2"/>
      </rPr>
      <t xml:space="preserve"> Borrowings </t>
    </r>
    <r>
      <rPr>
        <vertAlign val="superscript"/>
        <sz val="10"/>
        <color indexed="8"/>
        <rFont val="Arial"/>
        <family val="2"/>
      </rPr>
      <t>(i)</t>
    </r>
  </si>
  <si>
    <t>2022: Financial liabilities: Total financial liabilities</t>
  </si>
  <si>
    <t>(i) The carrying amounts disclosed here exclude statutory amounts, for example, amounts owing to/from Victorian Government and GST input tax credits recoverable and taxes payable.</t>
  </si>
  <si>
    <t>8.1.3.3 Financial instruments: market risk (continued) - Interest rate risk sensitivity analysis - 2023</t>
  </si>
  <si>
    <t xml:space="preserve"> </t>
  </si>
  <si>
    <t>Interest rate risk 
-2%
Net result
$M</t>
  </si>
  <si>
    <t xml:space="preserve">Interest rate risk 
+2%
Net result
$M
</t>
  </si>
  <si>
    <r>
      <rPr>
        <b/>
        <sz val="10"/>
        <color rgb="FF000000"/>
        <rFont val="Arial"/>
        <family val="2"/>
      </rPr>
      <t>2023: Contractual financial assets</t>
    </r>
    <r>
      <rPr>
        <sz val="10"/>
        <color indexed="8"/>
        <rFont val="Arial"/>
        <family val="2"/>
      </rPr>
      <t xml:space="preserve">: Cash and deposits </t>
    </r>
    <r>
      <rPr>
        <vertAlign val="superscript"/>
        <sz val="10"/>
        <color indexed="8"/>
        <rFont val="Arial"/>
        <family val="2"/>
      </rPr>
      <t>(i)(ii)</t>
    </r>
  </si>
  <si>
    <r>
      <rPr>
        <b/>
        <sz val="10"/>
        <color rgb="FF000000"/>
        <rFont val="Arial"/>
        <family val="2"/>
      </rPr>
      <t>2023: Contractual financial assets</t>
    </r>
    <r>
      <rPr>
        <sz val="10"/>
        <color indexed="8"/>
        <rFont val="Arial"/>
        <family val="2"/>
      </rPr>
      <t xml:space="preserve">: Receivables </t>
    </r>
    <r>
      <rPr>
        <vertAlign val="superscript"/>
        <sz val="10"/>
        <color indexed="8"/>
        <rFont val="Arial"/>
        <family val="2"/>
      </rPr>
      <t>(iii)(iv)</t>
    </r>
  </si>
  <si>
    <r>
      <rPr>
        <b/>
        <sz val="10"/>
        <color rgb="FF000000"/>
        <rFont val="Arial"/>
        <family val="2"/>
      </rPr>
      <t>2023: Contractual financial assets</t>
    </r>
    <r>
      <rPr>
        <sz val="10"/>
        <color indexed="8"/>
        <rFont val="Arial"/>
        <family val="2"/>
      </rPr>
      <t xml:space="preserve">: Loans </t>
    </r>
    <r>
      <rPr>
        <vertAlign val="superscript"/>
        <sz val="10"/>
        <color indexed="8"/>
        <rFont val="Arial"/>
        <family val="2"/>
      </rPr>
      <t>(iv)</t>
    </r>
  </si>
  <si>
    <t>2023: Total impact</t>
  </si>
  <si>
    <r>
      <rPr>
        <b/>
        <sz val="10"/>
        <color rgb="FF000000"/>
        <rFont val="Arial"/>
        <family val="2"/>
      </rPr>
      <t>2023: Contractual financial liabilities:</t>
    </r>
    <r>
      <rPr>
        <sz val="10"/>
        <color indexed="8"/>
        <rFont val="Arial"/>
        <family val="2"/>
      </rPr>
      <t xml:space="preserve"> Payables </t>
    </r>
    <r>
      <rPr>
        <vertAlign val="superscript"/>
        <sz val="10"/>
        <color indexed="8"/>
        <rFont val="Arial"/>
        <family val="2"/>
      </rPr>
      <t>(iv)</t>
    </r>
  </si>
  <si>
    <r>
      <rPr>
        <b/>
        <sz val="10"/>
        <color rgb="FF000000"/>
        <rFont val="Arial"/>
        <family val="2"/>
      </rPr>
      <t>2023: Contractual financial liabilities:</t>
    </r>
    <r>
      <rPr>
        <sz val="10"/>
        <color indexed="8"/>
        <rFont val="Arial"/>
        <family val="2"/>
      </rPr>
      <t xml:space="preserve"> Borrowings</t>
    </r>
    <r>
      <rPr>
        <vertAlign val="superscript"/>
        <sz val="10"/>
        <color rgb="FF000000"/>
        <rFont val="Arial"/>
        <family val="2"/>
      </rPr>
      <t xml:space="preserve"> (iv)(v)</t>
    </r>
  </si>
  <si>
    <t>Total impact</t>
  </si>
  <si>
    <t>(i) All cash and deposits are held in Australian dollars and were held on deposits at fixed and variable interest rates. This item is not subject to any other identified risk sensitivities.</t>
  </si>
  <si>
    <t>(ii) Majority of cash and deposits are funds held in trust, which are not subject to the interest rate risk.</t>
  </si>
  <si>
    <t>(iii) The carrying amount is denominated in Australian dollars and is non-interest bearing. This item is not subject to the identified risk sensitivities.</t>
  </si>
  <si>
    <t xml:space="preserve">(iv) The total amounts disclosed here exclude statutory amounts, for example, amounts owing to/from Victorian Government and GST input tax credits recoverable and taxes payable. </t>
  </si>
  <si>
    <t>(v) Borrowings are denominated in Australian dollars. $6.8 million (2022: $9.1 million) relates to lease liabilities and $1,029 million (2022: $490.1 million) relates to PPP financial liabilities.</t>
  </si>
  <si>
    <t>Interest rate risk 
-1%
Net result
$M</t>
  </si>
  <si>
    <t xml:space="preserve">Interest rate risk 
+1%
Net result
$M
</t>
  </si>
  <si>
    <r>
      <rPr>
        <b/>
        <sz val="10"/>
        <color rgb="FF000000"/>
        <rFont val="Arial"/>
        <family val="2"/>
      </rPr>
      <t>2022: Contractual financial assets</t>
    </r>
    <r>
      <rPr>
        <sz val="10"/>
        <color indexed="8"/>
        <rFont val="Arial"/>
        <family val="2"/>
      </rPr>
      <t xml:space="preserve">: Cash and deposits </t>
    </r>
    <r>
      <rPr>
        <vertAlign val="superscript"/>
        <sz val="10"/>
        <color indexed="8"/>
        <rFont val="Arial"/>
        <family val="2"/>
      </rPr>
      <t>(i)(ii)</t>
    </r>
  </si>
  <si>
    <r>
      <rPr>
        <b/>
        <sz val="10"/>
        <color rgb="FF000000"/>
        <rFont val="Arial"/>
        <family val="2"/>
      </rPr>
      <t>2022: Contractual financial assets</t>
    </r>
    <r>
      <rPr>
        <sz val="10"/>
        <color indexed="8"/>
        <rFont val="Arial"/>
        <family val="2"/>
      </rPr>
      <t xml:space="preserve">: Receivables </t>
    </r>
    <r>
      <rPr>
        <vertAlign val="superscript"/>
        <sz val="10"/>
        <color indexed="8"/>
        <rFont val="Arial"/>
        <family val="2"/>
      </rPr>
      <t>(iii)(iv)</t>
    </r>
  </si>
  <si>
    <r>
      <rPr>
        <b/>
        <sz val="10"/>
        <color rgb="FF000000"/>
        <rFont val="Arial"/>
        <family val="2"/>
      </rPr>
      <t>2022: Contractual financial assets</t>
    </r>
    <r>
      <rPr>
        <sz val="10"/>
        <color indexed="8"/>
        <rFont val="Arial"/>
        <family val="2"/>
      </rPr>
      <t>: Loans</t>
    </r>
  </si>
  <si>
    <t>2022: Total impact</t>
  </si>
  <si>
    <r>
      <rPr>
        <b/>
        <sz val="10"/>
        <color rgb="FF000000"/>
        <rFont val="Arial"/>
        <family val="2"/>
      </rPr>
      <t>2022: Contractual financial liabilities</t>
    </r>
    <r>
      <rPr>
        <sz val="10"/>
        <color indexed="8"/>
        <rFont val="Arial"/>
        <family val="2"/>
      </rPr>
      <t xml:space="preserve">: Payables </t>
    </r>
    <r>
      <rPr>
        <vertAlign val="superscript"/>
        <sz val="10"/>
        <color indexed="8"/>
        <rFont val="Arial"/>
        <family val="2"/>
      </rPr>
      <t>(iv)</t>
    </r>
  </si>
  <si>
    <r>
      <rPr>
        <b/>
        <sz val="10"/>
        <color rgb="FF000000"/>
        <rFont val="Arial"/>
        <family val="2"/>
      </rPr>
      <t>2022: Contractual financial liabilities</t>
    </r>
    <r>
      <rPr>
        <sz val="10"/>
        <color indexed="8"/>
        <rFont val="Arial"/>
        <family val="2"/>
      </rPr>
      <t>: Borrowings</t>
    </r>
    <r>
      <rPr>
        <vertAlign val="superscript"/>
        <sz val="10"/>
        <color rgb="FF000000"/>
        <rFont val="Arial"/>
        <family val="2"/>
      </rPr>
      <t xml:space="preserve"> (iv)(v)</t>
    </r>
  </si>
  <si>
    <r>
      <rPr>
        <b/>
        <sz val="10"/>
        <color rgb="FF000000"/>
        <rFont val="Arial"/>
        <family val="2"/>
      </rPr>
      <t>2022: Contractual financial liabilities</t>
    </r>
    <r>
      <rPr>
        <sz val="10"/>
        <color indexed="8"/>
        <rFont val="Arial"/>
        <family val="2"/>
      </rPr>
      <t>: Total impact</t>
    </r>
  </si>
  <si>
    <t>8.2 Contingent assets and contingent liabilities</t>
  </si>
  <si>
    <t xml:space="preserve"> 2023 
$M</t>
  </si>
  <si>
    <t>2022 
$M</t>
  </si>
  <si>
    <r>
      <rPr>
        <b/>
        <sz val="10"/>
        <color rgb="FF000000"/>
        <rFont val="Arial"/>
        <family val="2"/>
      </rPr>
      <t>Quantifiable contingent liabilities:</t>
    </r>
    <r>
      <rPr>
        <sz val="10"/>
        <color indexed="8"/>
        <rFont val="Arial"/>
        <family val="2"/>
      </rPr>
      <t xml:space="preserve"> The department has estimated that potential liability exists in respect of a number of legal actions instigated by clients and their representatives, employees and others, and other contractual liabilities. </t>
    </r>
  </si>
  <si>
    <t>8.3.2 Fair value determination of non-financial physical assets - Fair value measurement hierarchy - 2023</t>
  </si>
  <si>
    <t>2023</t>
  </si>
  <si>
    <r>
      <t xml:space="preserve">Fair value measurement at end of reporting period using:
Level 1 </t>
    </r>
    <r>
      <rPr>
        <b/>
        <vertAlign val="superscript"/>
        <sz val="10"/>
        <color theme="0"/>
        <rFont val="Arial"/>
        <family val="2"/>
      </rPr>
      <t>(i)</t>
    </r>
    <r>
      <rPr>
        <b/>
        <sz val="10"/>
        <color theme="0"/>
        <rFont val="Arial"/>
        <family val="2"/>
      </rPr>
      <t xml:space="preserve">
$M</t>
    </r>
  </si>
  <si>
    <r>
      <t xml:space="preserve">Fair value measurement at end of reporting period using:
Level 2 </t>
    </r>
    <r>
      <rPr>
        <b/>
        <vertAlign val="superscript"/>
        <sz val="10"/>
        <color theme="0"/>
        <rFont val="Arial"/>
        <family val="2"/>
      </rPr>
      <t>(i)</t>
    </r>
    <r>
      <rPr>
        <b/>
        <sz val="10"/>
        <color theme="0"/>
        <rFont val="Arial"/>
        <family val="2"/>
      </rPr>
      <t xml:space="preserve">
$M</t>
    </r>
  </si>
  <si>
    <r>
      <t xml:space="preserve">Fair value measurement at end of reporting period using:
Level 3 </t>
    </r>
    <r>
      <rPr>
        <b/>
        <vertAlign val="superscript"/>
        <sz val="10"/>
        <color theme="0"/>
        <rFont val="Arial"/>
        <family val="2"/>
      </rPr>
      <t>(i)</t>
    </r>
    <r>
      <rPr>
        <b/>
        <sz val="10"/>
        <color theme="0"/>
        <rFont val="Arial"/>
        <family val="2"/>
      </rPr>
      <t xml:space="preserve">
$M</t>
    </r>
  </si>
  <si>
    <r>
      <rPr>
        <b/>
        <sz val="10"/>
        <rFont val="Arial"/>
        <family val="2"/>
      </rPr>
      <t xml:space="preserve">2023: Land at fair value: </t>
    </r>
    <r>
      <rPr>
        <sz val="10"/>
        <rFont val="Arial"/>
        <family val="2"/>
      </rPr>
      <t>Non-specialised land</t>
    </r>
  </si>
  <si>
    <t>–</t>
  </si>
  <si>
    <r>
      <rPr>
        <b/>
        <sz val="10"/>
        <rFont val="Arial"/>
        <family val="2"/>
      </rPr>
      <t xml:space="preserve">2023: Land at fair value: </t>
    </r>
    <r>
      <rPr>
        <sz val="10"/>
        <rFont val="Arial"/>
        <family val="2"/>
      </rPr>
      <t>Specialised land</t>
    </r>
  </si>
  <si>
    <t>2023: Land at fair value: Total land at fair value</t>
  </si>
  <si>
    <r>
      <rPr>
        <b/>
        <sz val="10"/>
        <rFont val="Arial"/>
        <family val="2"/>
      </rPr>
      <t xml:space="preserve">2023: Buildings at fair value: </t>
    </r>
    <r>
      <rPr>
        <sz val="10"/>
        <rFont val="Arial"/>
        <family val="2"/>
      </rPr>
      <t>Non-specialised buildings</t>
    </r>
  </si>
  <si>
    <r>
      <rPr>
        <b/>
        <sz val="10"/>
        <rFont val="Arial"/>
        <family val="2"/>
      </rPr>
      <t xml:space="preserve">2023: Buildings at fair value: </t>
    </r>
    <r>
      <rPr>
        <sz val="10"/>
        <rFont val="Arial"/>
        <family val="2"/>
      </rPr>
      <t>Specialised buildings</t>
    </r>
  </si>
  <si>
    <t>2023: Buildings at fair value: Total buildings at fair value</t>
  </si>
  <si>
    <r>
      <rPr>
        <b/>
        <sz val="10"/>
        <rFont val="Arial"/>
        <family val="2"/>
      </rPr>
      <t xml:space="preserve">2023: Plant, equipment and vehicles at fair value: </t>
    </r>
    <r>
      <rPr>
        <sz val="10"/>
        <rFont val="Arial"/>
        <family val="2"/>
      </rPr>
      <t>Plant and equipment</t>
    </r>
  </si>
  <si>
    <t>2023: Plant, equipment and vehicles at fair value: Total plant, equipment and vehicles at fair value</t>
  </si>
  <si>
    <t>(i) Classified in accordance with the fair value hierarchy. The department, in conjunction with the VGV, monitors the changes in the fair value of each asset and liability through relevant data sources to determine whether revaluation is required.</t>
  </si>
  <si>
    <t>8.3.2 Fair value determination of non-financial physical assets - Fair value measurement hierarchy - 2022</t>
  </si>
  <si>
    <t>2022</t>
  </si>
  <si>
    <r>
      <rPr>
        <b/>
        <sz val="10"/>
        <rFont val="Arial"/>
        <family val="2"/>
      </rPr>
      <t xml:space="preserve">2022: Land at fair value: </t>
    </r>
    <r>
      <rPr>
        <sz val="10"/>
        <rFont val="Arial"/>
        <family val="2"/>
      </rPr>
      <t>Non-specialised land</t>
    </r>
  </si>
  <si>
    <r>
      <rPr>
        <b/>
        <sz val="10"/>
        <rFont val="Arial"/>
        <family val="2"/>
      </rPr>
      <t xml:space="preserve">2022: Land at fair value: </t>
    </r>
    <r>
      <rPr>
        <sz val="10"/>
        <rFont val="Arial"/>
        <family val="2"/>
      </rPr>
      <t>Specialised land</t>
    </r>
  </si>
  <si>
    <t>2022: Land at fair value: Total land at fair value</t>
  </si>
  <si>
    <r>
      <rPr>
        <b/>
        <sz val="10"/>
        <rFont val="Arial"/>
        <family val="2"/>
      </rPr>
      <t xml:space="preserve">2022: Buildings at fair value: </t>
    </r>
    <r>
      <rPr>
        <sz val="10"/>
        <rFont val="Arial"/>
        <family val="2"/>
      </rPr>
      <t>Non-specialised buildings</t>
    </r>
  </si>
  <si>
    <r>
      <rPr>
        <b/>
        <sz val="10"/>
        <rFont val="Arial"/>
        <family val="2"/>
      </rPr>
      <t xml:space="preserve">2022: Buildings at fair value: </t>
    </r>
    <r>
      <rPr>
        <sz val="10"/>
        <rFont val="Arial"/>
        <family val="2"/>
      </rPr>
      <t>Specialised buildings</t>
    </r>
  </si>
  <si>
    <t>2022: Buildings at fair value: Total buildings at fair value</t>
  </si>
  <si>
    <r>
      <rPr>
        <b/>
        <sz val="10"/>
        <rFont val="Arial"/>
        <family val="2"/>
      </rPr>
      <t xml:space="preserve">2022: Plant, equipment and vehicles at fair value: </t>
    </r>
    <r>
      <rPr>
        <sz val="10"/>
        <rFont val="Arial"/>
        <family val="2"/>
      </rPr>
      <t>Plant and equipment</t>
    </r>
  </si>
  <si>
    <t>2022: Plant, equipment and vehicles at fair value: Total plant, equipment and vehicles at fair value</t>
  </si>
  <si>
    <t>8.3.2 Fair value determination of non-financial physical assets (continued) - Reconciliation of Level 3 fair value movements - 2023</t>
  </si>
  <si>
    <t>Specialised land
$M</t>
  </si>
  <si>
    <t>Non-specialised buildings
$M</t>
  </si>
  <si>
    <t>Specialised buildings
$M</t>
  </si>
  <si>
    <t>Plant and equipment
$M</t>
  </si>
  <si>
    <t>Motor vehicles
$M</t>
  </si>
  <si>
    <t>2023: Opening balance</t>
  </si>
  <si>
    <r>
      <rPr>
        <b/>
        <sz val="10"/>
        <rFont val="Arial"/>
        <family val="2"/>
      </rPr>
      <t>2023</t>
    </r>
    <r>
      <rPr>
        <sz val="10"/>
        <rFont val="Arial"/>
        <family val="2"/>
      </rPr>
      <t>: Additions</t>
    </r>
  </si>
  <si>
    <r>
      <rPr>
        <b/>
        <sz val="10"/>
        <rFont val="Arial"/>
        <family val="2"/>
      </rPr>
      <t>2023:</t>
    </r>
    <r>
      <rPr>
        <sz val="10"/>
        <rFont val="Arial"/>
        <family val="2"/>
      </rPr>
      <t xml:space="preserve"> Capitalisation of work in progress</t>
    </r>
  </si>
  <si>
    <r>
      <rPr>
        <b/>
        <sz val="10"/>
        <rFont val="Arial"/>
        <family val="2"/>
      </rPr>
      <t>2023:</t>
    </r>
    <r>
      <rPr>
        <sz val="10"/>
        <rFont val="Arial"/>
        <family val="2"/>
      </rPr>
      <t xml:space="preserve"> Disposals</t>
    </r>
  </si>
  <si>
    <r>
      <rPr>
        <b/>
        <sz val="10"/>
        <rFont val="Arial"/>
        <family val="2"/>
      </rPr>
      <t>2023: Gains or losses recognised in net result:</t>
    </r>
    <r>
      <rPr>
        <sz val="10"/>
        <rFont val="Arial"/>
        <family val="2"/>
      </rPr>
      <t xml:space="preserve"> Depreciation</t>
    </r>
  </si>
  <si>
    <t>2023: Gains or losses recognised in net result: Subtotal of gains or losses recognised in net result</t>
  </si>
  <si>
    <r>
      <rPr>
        <b/>
        <sz val="10"/>
        <rFont val="Arial"/>
        <family val="2"/>
      </rPr>
      <t xml:space="preserve">2023: Gains or losses recognised in other economic flows - other comprehensive income: </t>
    </r>
    <r>
      <rPr>
        <sz val="10"/>
        <rFont val="Arial"/>
        <family val="2"/>
      </rPr>
      <t>Net revaluation increments/(decrements)</t>
    </r>
  </si>
  <si>
    <t>2023: Subtotal of gains or losses recognised in other economic flows</t>
  </si>
  <si>
    <t>2023: Closing balance</t>
  </si>
  <si>
    <t>8.3.2 Fair value determination of non-financial physical assets (continued) - Reconciliation of Level 3 fair value movements - 2022</t>
  </si>
  <si>
    <t>2022: Opening balance</t>
  </si>
  <si>
    <r>
      <t xml:space="preserve">2022: Removal of DFFH-related June 2021 closing balance </t>
    </r>
    <r>
      <rPr>
        <vertAlign val="superscript"/>
        <sz val="10"/>
        <rFont val="Arial"/>
        <family val="2"/>
      </rPr>
      <t>(i)</t>
    </r>
  </si>
  <si>
    <t>2022: Right of use opening balance</t>
  </si>
  <si>
    <t>2022: Adjusted balance at 1 July 2022</t>
  </si>
  <si>
    <t>2022: Additions</t>
  </si>
  <si>
    <t>2022: Capitalisation of work in progress</t>
  </si>
  <si>
    <t>2022: Disposals</t>
  </si>
  <si>
    <r>
      <t xml:space="preserve">2022: </t>
    </r>
    <r>
      <rPr>
        <b/>
        <sz val="10"/>
        <rFont val="Arial"/>
        <family val="2"/>
      </rPr>
      <t>Gains or losses recognised in net result</t>
    </r>
    <r>
      <rPr>
        <sz val="10"/>
        <rFont val="Arial"/>
        <family val="2"/>
      </rPr>
      <t>: Depreciation</t>
    </r>
  </si>
  <si>
    <t>2022: Gains or losses recognised in net result: Subtotal of gains or losses recognised in net result</t>
  </si>
  <si>
    <r>
      <rPr>
        <b/>
        <sz val="10"/>
        <rFont val="Arial"/>
        <family val="2"/>
      </rPr>
      <t>2022: Gains or losses recognised in other economic flows - other comprehensive income</t>
    </r>
    <r>
      <rPr>
        <sz val="10"/>
        <rFont val="Arial"/>
        <family val="2"/>
      </rPr>
      <t>: Net revaluation increments/(decrements)</t>
    </r>
  </si>
  <si>
    <t>2022: Gains or losses recognised in other economic flows - other comprehensive income: Subtotal of gains or losses recognised in other economic flows</t>
  </si>
  <si>
    <t>2022: Closing balance</t>
  </si>
  <si>
    <t>9.1 Ex-gratia expenses</t>
  </si>
  <si>
    <t>2023
$</t>
  </si>
  <si>
    <r>
      <t xml:space="preserve">2022
</t>
    </r>
    <r>
      <rPr>
        <b/>
        <u/>
        <sz val="10"/>
        <color theme="0"/>
        <rFont val="Arial"/>
        <family val="2"/>
      </rPr>
      <t>$</t>
    </r>
  </si>
  <si>
    <t>Compensation for economic loss</t>
  </si>
  <si>
    <t>Total ex-gratia expenses</t>
  </si>
  <si>
    <t>9.2 Other economic flows included in net result</t>
  </si>
  <si>
    <r>
      <rPr>
        <b/>
        <sz val="10"/>
        <color rgb="FF000000"/>
        <rFont val="Arial"/>
        <family val="2"/>
      </rPr>
      <t>(a) Net gain/(loss) on non-financial assets: Revenue from disposal of non-financial physical assets:</t>
    </r>
    <r>
      <rPr>
        <sz val="10"/>
        <color indexed="8"/>
        <rFont val="Arial"/>
        <family val="2"/>
      </rPr>
      <t xml:space="preserve"> Motor vehicles</t>
    </r>
  </si>
  <si>
    <t>(a) Net gain/(loss) on non-financial assets: Revenue from disposal of non-financial physical assets: Total revenue from disposal of non-financial physical assets</t>
  </si>
  <si>
    <r>
      <rPr>
        <b/>
        <sz val="10"/>
        <color rgb="FF000000"/>
        <rFont val="Arial"/>
        <family val="2"/>
      </rPr>
      <t>Costs on disposal of non-financial physical assets</t>
    </r>
    <r>
      <rPr>
        <sz val="10"/>
        <color indexed="8"/>
        <rFont val="Arial"/>
        <family val="2"/>
      </rPr>
      <t>: Motor vehicles</t>
    </r>
  </si>
  <si>
    <t>Costs on disposal of non-financial physical assets: Total costs on disposal of non-financial physical assets</t>
  </si>
  <si>
    <r>
      <rPr>
        <b/>
        <sz val="10"/>
        <color rgb="FF000000"/>
        <rFont val="Arial"/>
        <family val="2"/>
      </rPr>
      <t>Costs on disposal of non-financial physical assets:</t>
    </r>
    <r>
      <rPr>
        <sz val="10"/>
        <color indexed="8"/>
        <rFont val="Arial"/>
        <family val="2"/>
      </rPr>
      <t xml:space="preserve"> Write down of inventory </t>
    </r>
    <r>
      <rPr>
        <vertAlign val="superscript"/>
        <sz val="10"/>
        <color indexed="8"/>
        <rFont val="Arial"/>
        <family val="2"/>
      </rPr>
      <t>(i)(ii)</t>
    </r>
  </si>
  <si>
    <t>Costs on disposal of non-financial physical assets: Net gain/(loss) on non-financial assets</t>
  </si>
  <si>
    <r>
      <rPr>
        <b/>
        <sz val="10"/>
        <color rgb="FF000000"/>
        <rFont val="Arial"/>
        <family val="2"/>
      </rPr>
      <t>(b) Net gain/(loss) on financial instruments</t>
    </r>
    <r>
      <rPr>
        <sz val="10"/>
        <color indexed="8"/>
        <rFont val="Arial"/>
        <family val="2"/>
      </rPr>
      <t>: Net gain/(loss) on financial instruments and statutory receivables/payables</t>
    </r>
  </si>
  <si>
    <t>(b) Net gain/(loss) on financial instruments: Total net gain/(loss) on financial instruments</t>
  </si>
  <si>
    <r>
      <rPr>
        <b/>
        <sz val="10"/>
        <color rgb="FF000000"/>
        <rFont val="Arial"/>
        <family val="2"/>
      </rPr>
      <t>(c) Other gains/(losses) from other economic flows</t>
    </r>
    <r>
      <rPr>
        <sz val="10"/>
        <color indexed="8"/>
        <rFont val="Arial"/>
        <family val="2"/>
      </rPr>
      <t>: Net gain/(loss) arising from revaluation of long service leave liability</t>
    </r>
  </si>
  <si>
    <r>
      <rPr>
        <b/>
        <sz val="10"/>
        <color rgb="FF000000"/>
        <rFont val="Arial"/>
        <family val="2"/>
      </rPr>
      <t>(c) Other gains/(losses) from other economic flows:</t>
    </r>
    <r>
      <rPr>
        <sz val="10"/>
        <color indexed="8"/>
        <rFont val="Arial"/>
        <family val="2"/>
      </rPr>
      <t xml:space="preserve"> Revaluation and adjustments of insurance claims </t>
    </r>
    <r>
      <rPr>
        <vertAlign val="superscript"/>
        <sz val="10"/>
        <color indexed="8"/>
        <rFont val="Arial"/>
        <family val="2"/>
      </rPr>
      <t>(iii)</t>
    </r>
  </si>
  <si>
    <r>
      <rPr>
        <b/>
        <sz val="10"/>
        <color rgb="FF000000"/>
        <rFont val="Arial"/>
        <family val="2"/>
      </rPr>
      <t>(c) Other gains/(losses) from other economic flows:</t>
    </r>
    <r>
      <rPr>
        <sz val="10"/>
        <color indexed="8"/>
        <rFont val="Arial"/>
        <family val="2"/>
      </rPr>
      <t xml:space="preserve"> Net (increase)/decrease in provision for doubtful debts and bad debts</t>
    </r>
  </si>
  <si>
    <t>Total other gains/(losses) from other economic flows</t>
  </si>
  <si>
    <r>
      <t xml:space="preserve">(i) Increase in 2023 is due to COVID-19 inventories impairment due to expiration, obsolescence and adjustments to current replacement cost under AASB 102 </t>
    </r>
    <r>
      <rPr>
        <i/>
        <sz val="10"/>
        <rFont val="Arial"/>
        <family val="2"/>
      </rPr>
      <t>Inventories.</t>
    </r>
  </si>
  <si>
    <t>9.3 Non-financial physical assets held for sale</t>
  </si>
  <si>
    <r>
      <rPr>
        <b/>
        <sz val="10"/>
        <rFont val="Arial"/>
        <family val="2"/>
      </rPr>
      <t>Non-financial physical assets classified as held for sale</t>
    </r>
    <r>
      <rPr>
        <sz val="10"/>
        <rFont val="Arial"/>
        <family val="2"/>
      </rPr>
      <t>: Plant, equipment and vehicles</t>
    </r>
  </si>
  <si>
    <t>Total non-financial physical assets classified as held for sale</t>
  </si>
  <si>
    <t>9.4 Reserves</t>
  </si>
  <si>
    <r>
      <rPr>
        <b/>
        <sz val="10"/>
        <color rgb="FF000000"/>
        <rFont val="Arial"/>
        <family val="2"/>
      </rPr>
      <t>(a) Accumulated surplus/(deficit):</t>
    </r>
    <r>
      <rPr>
        <sz val="10"/>
        <color indexed="8"/>
        <rFont val="Arial"/>
        <family val="2"/>
      </rPr>
      <t xml:space="preserve"> Balance at beginning of financial year</t>
    </r>
  </si>
  <si>
    <r>
      <rPr>
        <b/>
        <sz val="10"/>
        <rFont val="Arial"/>
        <family val="2"/>
      </rPr>
      <t>(a) Accumulated surplus/(deficit)</t>
    </r>
    <r>
      <rPr>
        <sz val="10"/>
        <rFont val="Arial"/>
        <family val="2"/>
      </rPr>
      <t>: Removal of DFFH-related June 2021 closing balance</t>
    </r>
    <r>
      <rPr>
        <vertAlign val="superscript"/>
        <sz val="10"/>
        <rFont val="Arial"/>
        <family val="2"/>
      </rPr>
      <t xml:space="preserve"> (i)</t>
    </r>
  </si>
  <si>
    <t>(a) Accumulated surplus/(deficit): Adjusted balance at 1 July 2022</t>
  </si>
  <si>
    <r>
      <rPr>
        <b/>
        <sz val="10"/>
        <color rgb="FF000000"/>
        <rFont val="Arial"/>
        <family val="2"/>
      </rPr>
      <t>(a) Accumulated surplus/(deficit)</t>
    </r>
    <r>
      <rPr>
        <sz val="10"/>
        <color indexed="8"/>
        <rFont val="Arial"/>
        <family val="2"/>
      </rPr>
      <t>: Prior period adjustments</t>
    </r>
    <r>
      <rPr>
        <vertAlign val="superscript"/>
        <sz val="10"/>
        <color indexed="8"/>
        <rFont val="Arial"/>
        <family val="2"/>
      </rPr>
      <t xml:space="preserve"> (ii)(iii)</t>
    </r>
  </si>
  <si>
    <t>(a) Accumulated surplus/(deficit): Restated balance at beginning of financial year</t>
  </si>
  <si>
    <r>
      <rPr>
        <b/>
        <sz val="10"/>
        <color rgb="FF000000"/>
        <rFont val="Arial"/>
        <family val="2"/>
      </rPr>
      <t>(a) Accumulated surplus/(deficit)</t>
    </r>
    <r>
      <rPr>
        <sz val="10"/>
        <color indexed="8"/>
        <rFont val="Arial"/>
        <family val="2"/>
      </rPr>
      <t>: Net result for the year</t>
    </r>
  </si>
  <si>
    <t>(a) Accumulated surplus/(deficit): Balance at the end of financial year</t>
  </si>
  <si>
    <r>
      <rPr>
        <b/>
        <sz val="10"/>
        <color rgb="FF000000"/>
        <rFont val="Arial"/>
        <family val="2"/>
      </rPr>
      <t>(b) Physical asset revaluation surplus</t>
    </r>
    <r>
      <rPr>
        <sz val="10"/>
        <color indexed="8"/>
        <rFont val="Arial"/>
        <family val="2"/>
      </rPr>
      <t>: Balance at beginning of financial year</t>
    </r>
  </si>
  <si>
    <r>
      <rPr>
        <b/>
        <sz val="10"/>
        <rFont val="Arial"/>
        <family val="2"/>
      </rPr>
      <t>(b) Physical asset revaluation surplus</t>
    </r>
    <r>
      <rPr>
        <sz val="10"/>
        <rFont val="Arial"/>
        <family val="2"/>
      </rPr>
      <t>: Removal of DFFH-related June 2021 closing balance</t>
    </r>
    <r>
      <rPr>
        <vertAlign val="superscript"/>
        <sz val="10"/>
        <rFont val="Arial"/>
        <family val="2"/>
      </rPr>
      <t xml:space="preserve"> (i)</t>
    </r>
  </si>
  <si>
    <t>(b) Physical asset revaluation surplus: Adjusted balance at 1 July 2022</t>
  </si>
  <si>
    <r>
      <rPr>
        <b/>
        <sz val="10"/>
        <color rgb="FF000000"/>
        <rFont val="Arial"/>
        <family val="2"/>
      </rPr>
      <t>(b) Physical asset revaluation surplus</t>
    </r>
    <r>
      <rPr>
        <sz val="10"/>
        <color indexed="8"/>
        <rFont val="Arial"/>
        <family val="2"/>
      </rPr>
      <t>: Revaluation increments/(decrements) of land and buildings</t>
    </r>
    <r>
      <rPr>
        <vertAlign val="superscript"/>
        <sz val="9"/>
        <color indexed="8"/>
        <rFont val="Arial"/>
        <family val="2"/>
      </rPr>
      <t xml:space="preserve"> (iv)</t>
    </r>
  </si>
  <si>
    <t>(b) Physical asset revaluation surplus: Balance at the end of financial year</t>
  </si>
  <si>
    <r>
      <rPr>
        <b/>
        <sz val="10"/>
        <color rgb="FF000000"/>
        <rFont val="Arial"/>
        <family val="2"/>
      </rPr>
      <t>(c) Contributed capital</t>
    </r>
    <r>
      <rPr>
        <sz val="10"/>
        <color indexed="8"/>
        <rFont val="Arial"/>
        <family val="2"/>
      </rPr>
      <t>: Balance at beginning of financial year</t>
    </r>
  </si>
  <si>
    <r>
      <rPr>
        <b/>
        <sz val="10"/>
        <rFont val="Arial"/>
        <family val="2"/>
      </rPr>
      <t>(c) Contributed capital</t>
    </r>
    <r>
      <rPr>
        <sz val="10"/>
        <rFont val="Arial"/>
        <family val="2"/>
      </rPr>
      <t>: Removal of DFFH-related June 2021 closing balance</t>
    </r>
    <r>
      <rPr>
        <vertAlign val="superscript"/>
        <sz val="10"/>
        <rFont val="Arial"/>
        <family val="2"/>
      </rPr>
      <t xml:space="preserve"> (i)</t>
    </r>
  </si>
  <si>
    <t>(c) Contributed capital: Adjusted balance at 1 July 2022</t>
  </si>
  <si>
    <r>
      <rPr>
        <b/>
        <sz val="10"/>
        <color rgb="FF000000"/>
        <rFont val="Arial"/>
        <family val="2"/>
      </rPr>
      <t>(c) Contributed capital</t>
    </r>
    <r>
      <rPr>
        <sz val="10"/>
        <color indexed="8"/>
        <rFont val="Arial"/>
        <family val="2"/>
      </rPr>
      <t>: Machinery of government transfer in/(out)</t>
    </r>
  </si>
  <si>
    <r>
      <rPr>
        <b/>
        <sz val="10"/>
        <color rgb="FF000000"/>
        <rFont val="Arial"/>
        <family val="2"/>
      </rPr>
      <t>(c) Contributed capital</t>
    </r>
    <r>
      <rPr>
        <sz val="10"/>
        <color indexed="8"/>
        <rFont val="Arial"/>
        <family val="2"/>
      </rPr>
      <t>: Capital contributions to health agencies</t>
    </r>
  </si>
  <si>
    <r>
      <rPr>
        <b/>
        <sz val="10"/>
        <color rgb="FF000000"/>
        <rFont val="Arial"/>
        <family val="2"/>
      </rPr>
      <t>(c) Contributed capital</t>
    </r>
    <r>
      <rPr>
        <sz val="10"/>
        <color indexed="8"/>
        <rFont val="Arial"/>
        <family val="2"/>
      </rPr>
      <t>: Capital contributions by Victorian State Government</t>
    </r>
  </si>
  <si>
    <r>
      <rPr>
        <b/>
        <sz val="10"/>
        <color rgb="FF000000"/>
        <rFont val="Arial"/>
        <family val="2"/>
      </rPr>
      <t>(c) Contributed capital</t>
    </r>
    <r>
      <rPr>
        <sz val="10"/>
        <color indexed="8"/>
        <rFont val="Arial"/>
        <family val="2"/>
      </rPr>
      <t>: Capital transferred to administered entity</t>
    </r>
  </si>
  <si>
    <t>(c) Contributed capital: Balance at the end of financial year</t>
  </si>
  <si>
    <t>Total equity</t>
  </si>
  <si>
    <r>
      <rPr>
        <b/>
        <sz val="10"/>
        <rFont val="Arial"/>
        <family val="2"/>
      </rPr>
      <t>Physical asset revaluation surplus - represented by</t>
    </r>
    <r>
      <rPr>
        <sz val="10"/>
        <rFont val="Arial"/>
        <family val="2"/>
      </rPr>
      <t>: Land</t>
    </r>
  </si>
  <si>
    <r>
      <rPr>
        <b/>
        <sz val="10"/>
        <rFont val="Arial"/>
        <family val="2"/>
      </rPr>
      <t>Physical asset revaluation surplus - represented by</t>
    </r>
    <r>
      <rPr>
        <sz val="10"/>
        <rFont val="Arial"/>
        <family val="2"/>
      </rPr>
      <t>: Buildings</t>
    </r>
  </si>
  <si>
    <t>Total physical assets revaluation surplus</t>
  </si>
  <si>
    <t>(iv) Movements in the physical asset revaluation reserve arise from the revaluation of land and buildings and the impairment of land and buildings that were previously revalued.</t>
  </si>
  <si>
    <t>9.6 Remuneration of executives</t>
  </si>
  <si>
    <t>Remuneration of executive officers (including key management personnel disclosed in Note 9.7)</t>
  </si>
  <si>
    <r>
      <t>Total remuneration</t>
    </r>
    <r>
      <rPr>
        <b/>
        <vertAlign val="superscript"/>
        <sz val="10"/>
        <color theme="0"/>
        <rFont val="Arial"/>
        <family val="2"/>
      </rPr>
      <t xml:space="preserve">
</t>
    </r>
    <r>
      <rPr>
        <b/>
        <sz val="10"/>
        <color theme="0"/>
        <rFont val="Arial"/>
        <family val="2"/>
      </rPr>
      <t>2023
$M</t>
    </r>
  </si>
  <si>
    <r>
      <t>Total remuneration</t>
    </r>
    <r>
      <rPr>
        <b/>
        <vertAlign val="superscript"/>
        <sz val="10"/>
        <color theme="0"/>
        <rFont val="Arial"/>
        <family val="2"/>
      </rPr>
      <t xml:space="preserve">
</t>
    </r>
    <r>
      <rPr>
        <b/>
        <sz val="10"/>
        <color theme="0"/>
        <rFont val="Arial"/>
        <family val="2"/>
      </rPr>
      <t>2022
$M</t>
    </r>
  </si>
  <si>
    <t>Short-term employee benefits</t>
  </si>
  <si>
    <t>Post-employment benefits</t>
  </si>
  <si>
    <t>Other long-term benefits</t>
  </si>
  <si>
    <r>
      <t>Total remuneration</t>
    </r>
    <r>
      <rPr>
        <b/>
        <vertAlign val="superscript"/>
        <sz val="10"/>
        <rFont val="Arial"/>
        <family val="2"/>
      </rPr>
      <t xml:space="preserve"> (i)(ii)</t>
    </r>
  </si>
  <si>
    <r>
      <t xml:space="preserve">Total number of executives </t>
    </r>
    <r>
      <rPr>
        <b/>
        <vertAlign val="superscript"/>
        <sz val="10"/>
        <rFont val="Arial"/>
        <family val="2"/>
      </rPr>
      <t>(ii)</t>
    </r>
  </si>
  <si>
    <r>
      <t xml:space="preserve">Total annualised employee equivalent </t>
    </r>
    <r>
      <rPr>
        <b/>
        <vertAlign val="superscript"/>
        <sz val="10"/>
        <rFont val="Arial"/>
        <family val="2"/>
      </rPr>
      <t>(ii)(iii)</t>
    </r>
  </si>
  <si>
    <t>(i) Remuneration of key management personnel seconded from other departments is not included.</t>
  </si>
  <si>
    <t>(ii) Total figures include the Chief Finance Officer (CFO), who delivered services as an executive officer to the department but was employed by the Department of Treasury and Finance.</t>
  </si>
  <si>
    <t>(iii) Annualised employee equivalent is based on the time fraction worked over the reporting period.</t>
  </si>
  <si>
    <t>9.7 Related parties - Remuneration of key management personnel</t>
  </si>
  <si>
    <r>
      <t xml:space="preserve">Department of Health </t>
    </r>
    <r>
      <rPr>
        <b/>
        <vertAlign val="superscript"/>
        <sz val="10"/>
        <rFont val="Arial"/>
        <family val="2"/>
      </rPr>
      <t>(i)</t>
    </r>
    <r>
      <rPr>
        <b/>
        <sz val="10"/>
        <rFont val="Arial"/>
        <family val="2"/>
      </rPr>
      <t xml:space="preserve">
2023
$M</t>
    </r>
  </si>
  <si>
    <r>
      <t xml:space="preserve">Department of Health </t>
    </r>
    <r>
      <rPr>
        <b/>
        <vertAlign val="superscript"/>
        <sz val="10"/>
        <rFont val="Arial"/>
        <family val="2"/>
      </rPr>
      <t>(i)</t>
    </r>
    <r>
      <rPr>
        <b/>
        <sz val="10"/>
        <rFont val="Arial"/>
        <family val="2"/>
      </rPr>
      <t xml:space="preserve">
2022
$M</t>
    </r>
  </si>
  <si>
    <r>
      <t xml:space="preserve">Administrative Offices </t>
    </r>
    <r>
      <rPr>
        <b/>
        <vertAlign val="superscript"/>
        <sz val="10"/>
        <rFont val="Arial"/>
        <family val="2"/>
      </rPr>
      <t>(ii)</t>
    </r>
    <r>
      <rPr>
        <b/>
        <sz val="10"/>
        <rFont val="Arial"/>
        <family val="2"/>
      </rPr>
      <t xml:space="preserve">
2023
$M</t>
    </r>
  </si>
  <si>
    <r>
      <t xml:space="preserve">Administrative Offices </t>
    </r>
    <r>
      <rPr>
        <b/>
        <vertAlign val="superscript"/>
        <sz val="10"/>
        <rFont val="Arial"/>
        <family val="2"/>
      </rPr>
      <t>(ii)</t>
    </r>
    <r>
      <rPr>
        <b/>
        <sz val="10"/>
        <rFont val="Arial"/>
        <family val="2"/>
      </rPr>
      <t xml:space="preserve">
2022
$M</t>
    </r>
  </si>
  <si>
    <r>
      <t xml:space="preserve">Other section 53 </t>
    </r>
    <r>
      <rPr>
        <b/>
        <vertAlign val="superscript"/>
        <sz val="10"/>
        <rFont val="Arial"/>
        <family val="2"/>
      </rPr>
      <t>(iii)</t>
    </r>
    <r>
      <rPr>
        <b/>
        <sz val="10"/>
        <rFont val="Arial"/>
        <family val="2"/>
      </rPr>
      <t xml:space="preserve">
2023
$M</t>
    </r>
  </si>
  <si>
    <r>
      <t xml:space="preserve">Other section 53 </t>
    </r>
    <r>
      <rPr>
        <b/>
        <vertAlign val="superscript"/>
        <sz val="10"/>
        <rFont val="Arial"/>
        <family val="2"/>
      </rPr>
      <t>(iii)</t>
    </r>
    <r>
      <rPr>
        <b/>
        <sz val="10"/>
        <rFont val="Arial"/>
        <family val="2"/>
      </rPr>
      <t xml:space="preserve">
2022
$M</t>
    </r>
  </si>
  <si>
    <r>
      <rPr>
        <b/>
        <sz val="10"/>
        <rFont val="Arial"/>
        <family val="2"/>
      </rPr>
      <t>Compensation of KMPs</t>
    </r>
    <r>
      <rPr>
        <sz val="10"/>
        <rFont val="Arial"/>
        <family val="2"/>
      </rPr>
      <t>: Short-term employee benefits</t>
    </r>
  </si>
  <si>
    <r>
      <rPr>
        <b/>
        <sz val="10"/>
        <rFont val="Arial"/>
        <family val="2"/>
      </rPr>
      <t>Compensation of KMPs</t>
    </r>
    <r>
      <rPr>
        <sz val="10"/>
        <rFont val="Arial"/>
        <family val="2"/>
      </rPr>
      <t>: Post-employment benefits</t>
    </r>
  </si>
  <si>
    <r>
      <rPr>
        <b/>
        <sz val="10"/>
        <rFont val="Arial"/>
        <family val="2"/>
      </rPr>
      <t>Compensation of KMPs</t>
    </r>
    <r>
      <rPr>
        <sz val="10"/>
        <rFont val="Arial"/>
        <family val="2"/>
      </rPr>
      <t>: Other long-term benefits</t>
    </r>
  </si>
  <si>
    <r>
      <t xml:space="preserve">Compensation of KMPs: Total </t>
    </r>
    <r>
      <rPr>
        <b/>
        <vertAlign val="superscript"/>
        <sz val="10"/>
        <rFont val="Arial"/>
        <family val="2"/>
      </rPr>
      <t>(iv)(v)</t>
    </r>
  </si>
  <si>
    <t>(i) Remuneration of KMPs seconded from other departments is not included.</t>
  </si>
  <si>
    <t>(ii) The figures include remuneration of KMPs for Safer Care Victoria.</t>
  </si>
  <si>
    <t>(iii) The figures include remuneration of KMPs for the Mental Health Tribunal and the Victorian Collaborative Centre for Mental Health and Wellbeing.</t>
  </si>
  <si>
    <t>(iv) Total figures include the remuneration of the CFO, who delivered services as an executive officer to the department but was employed by the Department of Treasury and Finance.</t>
  </si>
  <si>
    <t>(v) Note that KMPs are also reported in the disclosure of remuneration of accountable officers (refer to Note 9.5) and in the disclosure of remuneration of executive officers (refer to Note 9.6).</t>
  </si>
  <si>
    <t>9.8 Remuneration of auditors</t>
  </si>
  <si>
    <t xml:space="preserve"> 2023 
$</t>
  </si>
  <si>
    <t>2022 
$</t>
  </si>
  <si>
    <t>Victorian Auditor-General's Office - audit of the financial report</t>
  </si>
  <si>
    <t>2 
$M</t>
  </si>
  <si>
    <t>Land
$M</t>
  </si>
  <si>
    <t>Buildings
$M</t>
  </si>
  <si>
    <t xml:space="preserve">5.1.1 Depreciation and amortisation - Charge for the period </t>
  </si>
  <si>
    <t>Land at fair value
$M</t>
  </si>
  <si>
    <t>Buildings at fair value
$M</t>
  </si>
  <si>
    <t>Plant, equipment and vehicles at fair value
$M</t>
  </si>
  <si>
    <t>Motor vehicles at fair value
$M</t>
  </si>
  <si>
    <t>Assets under construction at cost
$M</t>
  </si>
  <si>
    <t>Gross carrying amount: Opening balance</t>
  </si>
  <si>
    <t>Gross carrying amount: Closing balance</t>
  </si>
  <si>
    <t>Gross carrying amount: Adjusted balance at 1 July 2022</t>
  </si>
  <si>
    <t>Accumulated amortisation and impairment: Opening balance</t>
  </si>
  <si>
    <t>Accumulated amortisation and impairment: Adjusted balance at 1 July 2022</t>
  </si>
  <si>
    <t>Accumulated amortisation and impairment: Closing balance</t>
  </si>
  <si>
    <t>Carrying
amount
$M</t>
  </si>
  <si>
    <t>Not past due
$M</t>
  </si>
  <si>
    <t>Past due
1-3 months
$M</t>
  </si>
  <si>
    <t>Past due
3 months -1 year
$M</t>
  </si>
  <si>
    <t>2023 Loans</t>
  </si>
  <si>
    <t>2023 Total</t>
  </si>
  <si>
    <t>2022 Loans</t>
  </si>
  <si>
    <t>2022 Total</t>
  </si>
  <si>
    <t>2023: Payables</t>
  </si>
  <si>
    <t>2022: Payables</t>
  </si>
  <si>
    <t xml:space="preserve">
Nominal
amount
$M</t>
  </si>
  <si>
    <t>6.4.1 Maturity analysis of contractual payables</t>
  </si>
  <si>
    <t>Make-good
2023
$M</t>
  </si>
  <si>
    <t>Insurance claims
2023
$M</t>
  </si>
  <si>
    <t>Early retirement package
2023
$M</t>
  </si>
  <si>
    <t>Total
2023
$M</t>
  </si>
  <si>
    <r>
      <t xml:space="preserve">Inventories held for distribution: </t>
    </r>
    <r>
      <rPr>
        <sz val="10"/>
        <color rgb="FF000000"/>
        <rFont val="Arial"/>
        <family val="2"/>
      </rPr>
      <t>Opening balance - at cost</t>
    </r>
  </si>
  <si>
    <r>
      <t xml:space="preserve">Inventories held for distribution: </t>
    </r>
    <r>
      <rPr>
        <sz val="10"/>
        <color rgb="FF000000"/>
        <rFont val="Arial"/>
        <family val="2"/>
      </rPr>
      <t>Additions</t>
    </r>
  </si>
  <si>
    <r>
      <t xml:space="preserve">Inventories held for distribution: </t>
    </r>
    <r>
      <rPr>
        <sz val="10"/>
        <color rgb="FF000000"/>
        <rFont val="Arial"/>
        <family val="2"/>
      </rPr>
      <t>Distributed as resources given free of charge</t>
    </r>
  </si>
  <si>
    <r>
      <t xml:space="preserve">Inventories held for distribution: </t>
    </r>
    <r>
      <rPr>
        <sz val="10"/>
        <color rgb="FF000000"/>
        <rFont val="Arial"/>
        <family val="2"/>
      </rPr>
      <t>Loss of service potential</t>
    </r>
  </si>
  <si>
    <r>
      <t xml:space="preserve">Total inventories </t>
    </r>
    <r>
      <rPr>
        <b/>
        <vertAlign val="superscript"/>
        <sz val="10"/>
        <color indexed="8"/>
        <rFont val="Arial"/>
        <family val="2"/>
      </rPr>
      <t>(i)</t>
    </r>
  </si>
  <si>
    <r>
      <t xml:space="preserve">Current provisions: </t>
    </r>
    <r>
      <rPr>
        <sz val="10"/>
        <color rgb="FF000000"/>
        <rFont val="Arial"/>
        <family val="2"/>
      </rPr>
      <t>Make-good provision</t>
    </r>
  </si>
  <si>
    <r>
      <t xml:space="preserve">Current provisions: </t>
    </r>
    <r>
      <rPr>
        <sz val="10"/>
        <color rgb="FF000000"/>
        <rFont val="Arial"/>
        <family val="2"/>
      </rPr>
      <t>Insurance claims</t>
    </r>
  </si>
  <si>
    <r>
      <t xml:space="preserve">Current provisions: </t>
    </r>
    <r>
      <rPr>
        <sz val="10"/>
        <color rgb="FF000000"/>
        <rFont val="Arial"/>
        <family val="2"/>
      </rPr>
      <t>Early retirement package</t>
    </r>
  </si>
  <si>
    <r>
      <t xml:space="preserve">Non-current provisions: </t>
    </r>
    <r>
      <rPr>
        <sz val="10"/>
        <color rgb="FF000000"/>
        <rFont val="Arial"/>
        <family val="2"/>
      </rPr>
      <t>Make-good provision</t>
    </r>
  </si>
  <si>
    <r>
      <t xml:space="preserve">Non-current provisions: </t>
    </r>
    <r>
      <rPr>
        <sz val="10"/>
        <color rgb="FF000000"/>
        <rFont val="Arial"/>
        <family val="2"/>
      </rPr>
      <t>Insurance claims</t>
    </r>
  </si>
  <si>
    <r>
      <t xml:space="preserve">6.4.1 Maturity analysis of contractual payables </t>
    </r>
    <r>
      <rPr>
        <vertAlign val="superscript"/>
        <sz val="12"/>
        <color indexed="8"/>
        <rFont val="Arial"/>
        <family val="2"/>
      </rPr>
      <t>(i)</t>
    </r>
  </si>
  <si>
    <t>Maturity dates 
3 months 
- 1 year
$M</t>
  </si>
  <si>
    <r>
      <t xml:space="preserve">Current payables: </t>
    </r>
    <r>
      <rPr>
        <i/>
        <sz val="10"/>
        <rFont val="Arial"/>
        <family val="2"/>
      </rPr>
      <t>Statutory</t>
    </r>
    <r>
      <rPr>
        <sz val="10"/>
        <rFont val="Arial"/>
        <family val="2"/>
      </rPr>
      <t>:</t>
    </r>
    <r>
      <rPr>
        <b/>
        <sz val="10"/>
        <rFont val="Arial"/>
        <family val="2"/>
      </rPr>
      <t xml:space="preserve"> </t>
    </r>
    <r>
      <rPr>
        <sz val="10"/>
        <rFont val="Arial"/>
        <family val="2"/>
      </rPr>
      <t>Fringe benefits tax payable</t>
    </r>
  </si>
  <si>
    <r>
      <t xml:space="preserve">Current payables: </t>
    </r>
    <r>
      <rPr>
        <i/>
        <sz val="10"/>
        <rFont val="Arial"/>
        <family val="2"/>
      </rPr>
      <t xml:space="preserve">Contractual: </t>
    </r>
    <r>
      <rPr>
        <sz val="10"/>
        <rFont val="Arial"/>
        <family val="2"/>
      </rPr>
      <t xml:space="preserve">Employee benefits payable </t>
    </r>
  </si>
  <si>
    <r>
      <t xml:space="preserve">Current payables: </t>
    </r>
    <r>
      <rPr>
        <i/>
        <sz val="10"/>
        <rFont val="Arial"/>
        <family val="2"/>
      </rPr>
      <t xml:space="preserve">Contractual: </t>
    </r>
    <r>
      <rPr>
        <sz val="10"/>
        <rFont val="Arial"/>
        <family val="2"/>
      </rPr>
      <t>Supplies and services</t>
    </r>
  </si>
  <si>
    <r>
      <t xml:space="preserve">Current payables: </t>
    </r>
    <r>
      <rPr>
        <i/>
        <sz val="10"/>
        <rFont val="Arial"/>
        <family val="2"/>
      </rPr>
      <t xml:space="preserve">Contractual: </t>
    </r>
    <r>
      <rPr>
        <sz val="10"/>
        <rFont val="Arial"/>
        <family val="2"/>
      </rPr>
      <t>Capital works</t>
    </r>
  </si>
  <si>
    <r>
      <t xml:space="preserve">Current payables: </t>
    </r>
    <r>
      <rPr>
        <i/>
        <sz val="10"/>
        <rFont val="Arial"/>
        <family val="2"/>
      </rPr>
      <t xml:space="preserve">Contractual: </t>
    </r>
    <r>
      <rPr>
        <sz val="10"/>
        <rFont val="Arial"/>
        <family val="2"/>
      </rPr>
      <t>Other</t>
    </r>
  </si>
  <si>
    <r>
      <t xml:space="preserve">Non-current payables: </t>
    </r>
    <r>
      <rPr>
        <i/>
        <sz val="10"/>
        <rFont val="Arial"/>
        <family val="2"/>
      </rPr>
      <t xml:space="preserve">Contractual: </t>
    </r>
    <r>
      <rPr>
        <sz val="10"/>
        <rFont val="Arial"/>
        <family val="2"/>
      </rPr>
      <t>Amounts payable to government agencies</t>
    </r>
  </si>
  <si>
    <r>
      <t xml:space="preserve">Current payables: </t>
    </r>
    <r>
      <rPr>
        <i/>
        <sz val="10"/>
        <rFont val="Arial"/>
        <family val="2"/>
      </rPr>
      <t>Contractual</t>
    </r>
    <r>
      <rPr>
        <sz val="10"/>
        <rFont val="Arial"/>
        <family val="2"/>
      </rPr>
      <t>: Amounts payable to government agencies</t>
    </r>
  </si>
  <si>
    <r>
      <t xml:space="preserve">Current loans : </t>
    </r>
    <r>
      <rPr>
        <i/>
        <sz val="10"/>
        <color rgb="FF000000"/>
        <rFont val="Arial"/>
        <family val="2"/>
      </rPr>
      <t xml:space="preserve">Contractual: </t>
    </r>
    <r>
      <rPr>
        <sz val="10"/>
        <color rgb="FF000000"/>
        <rFont val="Arial"/>
        <family val="2"/>
      </rPr>
      <t>Loans</t>
    </r>
  </si>
  <si>
    <r>
      <t xml:space="preserve">Non-current loans: </t>
    </r>
    <r>
      <rPr>
        <i/>
        <sz val="10"/>
        <color rgb="FF000000"/>
        <rFont val="Arial"/>
        <family val="2"/>
      </rPr>
      <t xml:space="preserve">Contractual: </t>
    </r>
    <r>
      <rPr>
        <sz val="10"/>
        <color rgb="FF000000"/>
        <rFont val="Arial"/>
        <family val="2"/>
      </rPr>
      <t>Loans</t>
    </r>
  </si>
  <si>
    <r>
      <t>Current loans :</t>
    </r>
    <r>
      <rPr>
        <i/>
        <sz val="10"/>
        <color rgb="FF000000"/>
        <rFont val="Arial"/>
        <family val="2"/>
      </rPr>
      <t xml:space="preserve"> Contractual:</t>
    </r>
    <r>
      <rPr>
        <b/>
        <sz val="10"/>
        <color indexed="8"/>
        <rFont val="Arial"/>
        <family val="2"/>
      </rPr>
      <t xml:space="preserve"> Total current loans</t>
    </r>
  </si>
  <si>
    <r>
      <t xml:space="preserve">Non-current loans: </t>
    </r>
    <r>
      <rPr>
        <i/>
        <sz val="10"/>
        <color rgb="FF000000"/>
        <rFont val="Arial"/>
        <family val="2"/>
      </rPr>
      <t>Contractual:</t>
    </r>
    <r>
      <rPr>
        <b/>
        <sz val="10"/>
        <color indexed="8"/>
        <rFont val="Arial"/>
        <family val="2"/>
      </rPr>
      <t xml:space="preserve"> Total non-current loans</t>
    </r>
  </si>
  <si>
    <r>
      <rPr>
        <b/>
        <sz val="10"/>
        <color rgb="FF000000"/>
        <rFont val="Arial"/>
        <family val="2"/>
      </rPr>
      <t>Current receivables</t>
    </r>
    <r>
      <rPr>
        <i/>
        <sz val="10"/>
        <color indexed="8"/>
        <rFont val="Arial"/>
        <family val="2"/>
      </rPr>
      <t xml:space="preserve">: Statutory: </t>
    </r>
    <r>
      <rPr>
        <sz val="10"/>
        <color rgb="FF000000"/>
        <rFont val="Arial"/>
        <family val="2"/>
      </rPr>
      <t>Amounts owing from Victorian Government</t>
    </r>
  </si>
  <si>
    <r>
      <rPr>
        <b/>
        <sz val="10"/>
        <color rgb="FF000000"/>
        <rFont val="Arial"/>
        <family val="2"/>
      </rPr>
      <t>Current receivables:</t>
    </r>
    <r>
      <rPr>
        <i/>
        <sz val="10"/>
        <color indexed="8"/>
        <rFont val="Arial"/>
        <family val="2"/>
      </rPr>
      <t xml:space="preserve"> Statutory: </t>
    </r>
    <r>
      <rPr>
        <sz val="10"/>
        <color rgb="FF000000"/>
        <rFont val="Arial"/>
        <family val="2"/>
      </rPr>
      <t>GST input tax credit recoverable</t>
    </r>
  </si>
  <si>
    <r>
      <t xml:space="preserve">Non-current receivables: </t>
    </r>
    <r>
      <rPr>
        <i/>
        <sz val="10"/>
        <color rgb="FF000000"/>
        <rFont val="Arial"/>
        <family val="2"/>
      </rPr>
      <t>Statutory:</t>
    </r>
    <r>
      <rPr>
        <b/>
        <sz val="10"/>
        <color indexed="8"/>
        <rFont val="Arial"/>
        <family val="2"/>
      </rPr>
      <t xml:space="preserve"> </t>
    </r>
    <r>
      <rPr>
        <sz val="10"/>
        <color rgb="FF000000"/>
        <rFont val="Arial"/>
        <family val="2"/>
      </rPr>
      <t>Amounts owing from Victorian Government</t>
    </r>
  </si>
  <si>
    <r>
      <t xml:space="preserve">(i) Reduction in COVID-19 inventories impairment due to expiration, obsolescence and adjustments to current replacement cost under AASB 102 </t>
    </r>
    <r>
      <rPr>
        <i/>
        <sz val="9"/>
        <color indexed="8"/>
        <rFont val="Arial"/>
        <family val="2"/>
      </rPr>
      <t>Inventories.</t>
    </r>
  </si>
  <si>
    <r>
      <t xml:space="preserve">Current receivables: </t>
    </r>
    <r>
      <rPr>
        <i/>
        <sz val="10"/>
        <color rgb="FF000000"/>
        <rFont val="Arial"/>
        <family val="2"/>
      </rPr>
      <t>Contractual:</t>
    </r>
    <r>
      <rPr>
        <b/>
        <sz val="10"/>
        <color indexed="8"/>
        <rFont val="Arial"/>
        <family val="2"/>
      </rPr>
      <t xml:space="preserve"> Total contractual</t>
    </r>
  </si>
  <si>
    <r>
      <t>Current receivables:</t>
    </r>
    <r>
      <rPr>
        <b/>
        <i/>
        <sz val="10"/>
        <color rgb="FF000000"/>
        <rFont val="Arial"/>
        <family val="2"/>
      </rPr>
      <t xml:space="preserve"> </t>
    </r>
    <r>
      <rPr>
        <i/>
        <sz val="10"/>
        <color rgb="FF000000"/>
        <rFont val="Arial"/>
        <family val="2"/>
      </rPr>
      <t>Contractual:</t>
    </r>
    <r>
      <rPr>
        <b/>
        <i/>
        <sz val="10"/>
        <color rgb="FF000000"/>
        <rFont val="Arial"/>
        <family val="2"/>
      </rPr>
      <t xml:space="preserve"> </t>
    </r>
    <r>
      <rPr>
        <i/>
        <sz val="10"/>
        <color rgb="FF000000"/>
        <rFont val="Arial"/>
        <family val="2"/>
      </rPr>
      <t>Less allowance for impairment losses of contractual receivables</t>
    </r>
  </si>
  <si>
    <r>
      <t xml:space="preserve">Current receivables: </t>
    </r>
    <r>
      <rPr>
        <i/>
        <sz val="10"/>
        <color rgb="FF000000"/>
        <rFont val="Arial"/>
        <family val="2"/>
      </rPr>
      <t>Contractual</t>
    </r>
    <r>
      <rPr>
        <sz val="10"/>
        <color rgb="FF000000"/>
        <rFont val="Arial"/>
        <family val="2"/>
      </rPr>
      <t>:</t>
    </r>
    <r>
      <rPr>
        <b/>
        <sz val="10"/>
        <color indexed="8"/>
        <rFont val="Arial"/>
        <family val="2"/>
      </rPr>
      <t xml:space="preserve"> </t>
    </r>
    <r>
      <rPr>
        <sz val="10"/>
        <color rgb="FF000000"/>
        <rFont val="Arial"/>
        <family val="2"/>
      </rPr>
      <t xml:space="preserve">Other receivables </t>
    </r>
    <r>
      <rPr>
        <vertAlign val="superscript"/>
        <sz val="10"/>
        <color rgb="FF000000"/>
        <rFont val="Arial"/>
        <family val="2"/>
      </rPr>
      <t>(i)</t>
    </r>
  </si>
  <si>
    <r>
      <t xml:space="preserve">Current receivables: </t>
    </r>
    <r>
      <rPr>
        <i/>
        <sz val="10"/>
        <color rgb="FF000000"/>
        <rFont val="Arial"/>
        <family val="2"/>
      </rPr>
      <t>Statutory:</t>
    </r>
    <r>
      <rPr>
        <b/>
        <sz val="10"/>
        <color indexed="8"/>
        <rFont val="Arial"/>
        <family val="2"/>
      </rPr>
      <t xml:space="preserve"> Statutory total</t>
    </r>
  </si>
  <si>
    <r>
      <t xml:space="preserve">Non-current receivables: </t>
    </r>
    <r>
      <rPr>
        <i/>
        <sz val="10"/>
        <color rgb="FF000000"/>
        <rFont val="Arial"/>
        <family val="2"/>
      </rPr>
      <t xml:space="preserve">Statutory: </t>
    </r>
    <r>
      <rPr>
        <b/>
        <sz val="10"/>
        <color indexed="8"/>
        <rFont val="Arial"/>
        <family val="2"/>
      </rPr>
      <t>Total non-current receivables</t>
    </r>
  </si>
  <si>
    <r>
      <t xml:space="preserve">Gross carrying amount: </t>
    </r>
    <r>
      <rPr>
        <sz val="10"/>
        <rFont val="Arial"/>
        <family val="2"/>
      </rPr>
      <t xml:space="preserve">Removal of DFFH-related June 2021 closing balance </t>
    </r>
    <r>
      <rPr>
        <vertAlign val="superscript"/>
        <sz val="10"/>
        <rFont val="Arial"/>
        <family val="2"/>
      </rPr>
      <t>(i)</t>
    </r>
  </si>
  <si>
    <r>
      <t xml:space="preserve">Gross carrying amount: </t>
    </r>
    <r>
      <rPr>
        <sz val="10"/>
        <rFont val="Arial"/>
        <family val="2"/>
      </rPr>
      <t xml:space="preserve">Write off </t>
    </r>
    <r>
      <rPr>
        <vertAlign val="superscript"/>
        <sz val="10"/>
        <rFont val="Arial"/>
        <family val="2"/>
      </rPr>
      <t>(ii)</t>
    </r>
  </si>
  <si>
    <r>
      <t xml:space="preserve">Gross carrying amount: </t>
    </r>
    <r>
      <rPr>
        <sz val="10"/>
        <rFont val="Arial"/>
        <family val="2"/>
      </rPr>
      <t>Administrative instrument transfers</t>
    </r>
  </si>
  <si>
    <r>
      <t xml:space="preserve">Gross carrying amount: </t>
    </r>
    <r>
      <rPr>
        <sz val="10"/>
        <rFont val="Arial"/>
        <family val="2"/>
      </rPr>
      <t>Additions from internal development</t>
    </r>
  </si>
  <si>
    <r>
      <t xml:space="preserve">Gross carrying amount: </t>
    </r>
    <r>
      <rPr>
        <sz val="10"/>
        <rFont val="Arial"/>
        <family val="2"/>
      </rPr>
      <t>Disposals or classified as held for sale</t>
    </r>
  </si>
  <si>
    <r>
      <t xml:space="preserve">Accumulated amortisation and impairment: </t>
    </r>
    <r>
      <rPr>
        <sz val="10"/>
        <rFont val="Arial"/>
        <family val="2"/>
      </rPr>
      <t xml:space="preserve">Removal of DFFH-related June 2021 closing balance </t>
    </r>
    <r>
      <rPr>
        <vertAlign val="superscript"/>
        <sz val="10"/>
        <rFont val="Arial"/>
        <family val="2"/>
      </rPr>
      <t>(i)</t>
    </r>
  </si>
  <si>
    <r>
      <t xml:space="preserve">Accumulated amortisation and impairment: </t>
    </r>
    <r>
      <rPr>
        <sz val="10"/>
        <rFont val="Arial"/>
        <family val="2"/>
      </rPr>
      <t xml:space="preserve">Write off </t>
    </r>
    <r>
      <rPr>
        <vertAlign val="superscript"/>
        <sz val="10"/>
        <rFont val="Arial"/>
        <family val="2"/>
      </rPr>
      <t>(ii)</t>
    </r>
  </si>
  <si>
    <r>
      <t xml:space="preserve">Accumulated amortisation and impairment: </t>
    </r>
    <r>
      <rPr>
        <sz val="10"/>
        <rFont val="Arial"/>
        <family val="2"/>
      </rPr>
      <t>Amortisation of intangible produced assets</t>
    </r>
  </si>
  <si>
    <r>
      <t xml:space="preserve">Removal of DFFH-related June 2021 closing balance </t>
    </r>
    <r>
      <rPr>
        <vertAlign val="superscript"/>
        <sz val="10"/>
        <color indexed="8"/>
        <rFont val="Arial"/>
        <family val="2"/>
      </rPr>
      <t>(i)</t>
    </r>
  </si>
  <si>
    <t>Health and Welfare</t>
  </si>
  <si>
    <t>Plant and equipment</t>
  </si>
  <si>
    <t>Motor vehicles</t>
  </si>
  <si>
    <t>Gross carrying amount
2023
$M</t>
  </si>
  <si>
    <t>Gross carrying amount
2022
$M</t>
  </si>
  <si>
    <t>Accumulated depreciation
2023
$M</t>
  </si>
  <si>
    <t>Accumulated depreciation
2022
$M</t>
  </si>
  <si>
    <t>Net carrying amount
2023
$M</t>
  </si>
  <si>
    <t>Net carrying amount
2022
$M</t>
  </si>
  <si>
    <r>
      <t xml:space="preserve">Removal of DFFH-related June 2021 closing balance </t>
    </r>
    <r>
      <rPr>
        <vertAlign val="superscript"/>
        <sz val="10"/>
        <rFont val="Arial"/>
        <family val="2"/>
      </rPr>
      <t>(i)</t>
    </r>
  </si>
  <si>
    <t xml:space="preserve">
Accumulated depreciation
2022
$M</t>
  </si>
  <si>
    <t xml:space="preserve">
Accumulated depreciation
2023
$M</t>
  </si>
  <si>
    <r>
      <t xml:space="preserve">Assets: </t>
    </r>
    <r>
      <rPr>
        <sz val="10"/>
        <color rgb="FF000000"/>
        <rFont val="Arial"/>
        <family val="2"/>
      </rPr>
      <t>Cash and deposits</t>
    </r>
  </si>
  <si>
    <r>
      <t xml:space="preserve">Assets: </t>
    </r>
    <r>
      <rPr>
        <sz val="10"/>
        <color rgb="FF000000"/>
        <rFont val="Arial"/>
        <family val="2"/>
      </rPr>
      <t>Receivables</t>
    </r>
  </si>
  <si>
    <r>
      <t xml:space="preserve">Assets: </t>
    </r>
    <r>
      <rPr>
        <sz val="10"/>
        <color rgb="FF000000"/>
        <rFont val="Arial"/>
        <family val="2"/>
      </rPr>
      <t>Property, plant and equipment</t>
    </r>
  </si>
  <si>
    <r>
      <t xml:space="preserve">Liabilities: </t>
    </r>
    <r>
      <rPr>
        <sz val="10"/>
        <color rgb="FF000000"/>
        <rFont val="Arial"/>
        <family val="2"/>
      </rPr>
      <t>Borrowings</t>
    </r>
  </si>
  <si>
    <r>
      <t xml:space="preserve">Liabilities: </t>
    </r>
    <r>
      <rPr>
        <sz val="10"/>
        <color rgb="FF000000"/>
        <rFont val="Arial"/>
        <family val="2"/>
      </rPr>
      <t>Employee-related provisions</t>
    </r>
  </si>
  <si>
    <t>4.3 Restructuring of administrative arrangements - contd.</t>
  </si>
  <si>
    <t>2023 
Transfer in
$M</t>
  </si>
  <si>
    <t>2023
Transfer out
$M</t>
  </si>
  <si>
    <t>2023
Net transfer
$M</t>
  </si>
  <si>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Monash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</si>
  <si>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Western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</si>
  <si>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Alfred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</si>
  <si>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Eastern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</si>
  <si>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Melbourne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</si>
  <si>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Austin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</si>
  <si>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Northern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</si>
  <si>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Barwon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</si>
  <si>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Peninsula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</si>
  <si>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St Vincent's Hospital (Melbourne) Limited</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</si>
  <si>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The Royal Children's Hospital</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</si>
  <si>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Grampians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</si>
  <si>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Mercy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</si>
  <si>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Bendigo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</si>
  <si>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Goulburn Valley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</si>
  <si>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 xml:space="preserve">The Royal Women's Hospital </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</si>
  <si>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Latrobe Regional Hospital</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</si>
  <si>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Peter MacCallum Cancer Centre</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</si>
  <si>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Albury Wodonga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</si>
  <si>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South West Healthcare</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</si>
  <si>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Northeast Health Wangaratta</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</si>
  <si>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Mildura Base Public Hospital</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</si>
  <si>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The Royal Victorian Eye and Ear Hospital</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</si>
  <si>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West Gippsland Health Care Group</t>
    </r>
  </si>
  <si>
    <r>
      <t xml:space="preserve">Public health services, public and denominational hospitals </t>
    </r>
    <r>
      <rPr>
        <b/>
        <vertAlign val="superscript"/>
        <sz val="10"/>
        <color rgb="FF000000"/>
        <rFont val="Arial"/>
        <family val="2"/>
      </rPr>
      <t>(i)(ii)</t>
    </r>
    <r>
      <rPr>
        <b/>
        <sz val="10"/>
        <color rgb="FF000000"/>
        <rFont val="Arial"/>
        <family val="2"/>
      </rPr>
      <t>:</t>
    </r>
    <r>
      <rPr>
        <sz val="10"/>
        <color rgb="FF000000"/>
        <rFont val="Arial"/>
        <family val="2"/>
      </rPr>
      <t xml:space="preserve"> Bairnsdale Regional Health Service</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</si>
  <si>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Echuca Regional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</si>
  <si>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Bass Coast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</si>
  <si>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Central Gippsland Health Service</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</si>
  <si>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Western District Health Service</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</si>
  <si>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Swan Hill District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</si>
  <si>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Colac Area Health</t>
    </r>
  </si>
  <si>
    <r>
      <t xml:space="preserve">Public health services, public and denominational hospitals </t>
    </r>
    <r>
      <rPr>
        <b/>
        <vertAlign val="superscript"/>
        <sz val="10"/>
        <color rgb="FF000000"/>
        <rFont val="Arial"/>
        <family val="2"/>
      </rPr>
      <t>(i)(ii)</t>
    </r>
    <r>
      <rPr>
        <b/>
        <sz val="10"/>
        <color rgb="FF000000"/>
        <rFont val="Arial"/>
        <family val="2"/>
      </rPr>
      <t xml:space="preserve">: </t>
    </r>
    <r>
      <rPr>
        <sz val="10"/>
        <color rgb="FF000000"/>
        <rFont val="Arial"/>
        <family val="2"/>
      </rPr>
      <t xml:space="preserve">Other public health services, public and denominational hospitals with payments totalling less than $30 million </t>
    </r>
  </si>
  <si>
    <r>
      <t xml:space="preserve">Commonwealth Government: </t>
    </r>
    <r>
      <rPr>
        <sz val="10"/>
        <color rgb="FF000000"/>
        <rFont val="Arial"/>
        <family val="2"/>
      </rPr>
      <t>National Medical Stockpile (Personal Protective Equipment and Rapid Antigen Tests)</t>
    </r>
  </si>
  <si>
    <r>
      <t xml:space="preserve">Commonwealth Government: </t>
    </r>
    <r>
      <rPr>
        <sz val="10"/>
        <color rgb="FF000000"/>
        <rFont val="Arial"/>
        <family val="2"/>
      </rPr>
      <t>COVID-19 Rapid Test Concessional Access Program (CRTCAP)</t>
    </r>
  </si>
  <si>
    <r>
      <t xml:space="preserve">Other: </t>
    </r>
    <r>
      <rPr>
        <sz val="10"/>
        <color rgb="FF000000"/>
        <rFont val="Arial"/>
        <family val="2"/>
      </rPr>
      <t>Cross Border with other jurisdictions</t>
    </r>
  </si>
  <si>
    <r>
      <t xml:space="preserve">Other: </t>
    </r>
    <r>
      <rPr>
        <sz val="10"/>
        <color rgb="FF000000"/>
        <rFont val="Arial"/>
        <family val="2"/>
      </rPr>
      <t>Other organisations with payments totalling less than $10 million</t>
    </r>
  </si>
  <si>
    <r>
      <t xml:space="preserve">(i) As defined in schedules 1, 2 and 5 of the </t>
    </r>
    <r>
      <rPr>
        <i/>
        <sz val="9"/>
        <color rgb="FF000000"/>
        <rFont val="Arial"/>
        <family val="2"/>
      </rPr>
      <t>Health Services Act 1988.</t>
    </r>
  </si>
  <si>
    <t>Other: Total Other</t>
  </si>
  <si>
    <r>
      <t>Public health services, public and denominational hospitals</t>
    </r>
    <r>
      <rPr>
        <b/>
        <vertAlign val="superscript"/>
        <sz val="10"/>
        <color rgb="FF000000"/>
        <rFont val="Arial"/>
        <family val="2"/>
      </rPr>
      <t xml:space="preserve"> (i)(ii)</t>
    </r>
    <r>
      <rPr>
        <b/>
        <sz val="10"/>
        <color rgb="FF000000"/>
        <rFont val="Arial"/>
        <family val="2"/>
      </rPr>
      <t xml:space="preserve">: Total Public health services, public and denominational hospitals </t>
    </r>
    <r>
      <rPr>
        <b/>
        <vertAlign val="superscript"/>
        <sz val="10"/>
        <color rgb="FF000000"/>
        <rFont val="Arial"/>
        <family val="2"/>
      </rPr>
      <t>(i)(ii)</t>
    </r>
  </si>
  <si>
    <r>
      <t xml:space="preserve">Administered assets: Financial assets: </t>
    </r>
    <r>
      <rPr>
        <sz val="10"/>
        <color rgb="FF000000"/>
        <rFont val="Arial"/>
        <family val="2"/>
      </rPr>
      <t xml:space="preserve">Receivables </t>
    </r>
    <r>
      <rPr>
        <vertAlign val="superscript"/>
        <sz val="10"/>
        <color rgb="FF000000"/>
        <rFont val="Arial"/>
        <family val="2"/>
      </rPr>
      <t>(i)</t>
    </r>
  </si>
  <si>
    <r>
      <t xml:space="preserve">Administered liabilities: Financial liabilities: </t>
    </r>
    <r>
      <rPr>
        <sz val="10"/>
        <color rgb="FF000000"/>
        <rFont val="Arial"/>
        <family val="2"/>
      </rPr>
      <t>Amounts payable to the consolidated fund</t>
    </r>
  </si>
  <si>
    <r>
      <t xml:space="preserve">Administered liabilities: Financial liabilities: </t>
    </r>
    <r>
      <rPr>
        <sz val="10"/>
        <color rgb="FF000000"/>
        <rFont val="Arial"/>
        <family val="2"/>
      </rPr>
      <t xml:space="preserve">Payables </t>
    </r>
    <r>
      <rPr>
        <vertAlign val="superscript"/>
        <sz val="10"/>
        <color rgb="FF000000"/>
        <rFont val="Arial"/>
        <family val="2"/>
      </rPr>
      <t>(ii)</t>
    </r>
  </si>
  <si>
    <r>
      <t xml:space="preserve">Administered revenue and income from transactions: </t>
    </r>
    <r>
      <rPr>
        <sz val="10"/>
        <color rgb="FF000000"/>
        <rFont val="Arial"/>
        <family val="2"/>
      </rPr>
      <t>Commonwealth contribution to the Victorian State Pool Account</t>
    </r>
  </si>
  <si>
    <r>
      <t xml:space="preserve">Administered revenue and income from transactions: </t>
    </r>
    <r>
      <rPr>
        <sz val="10"/>
        <color rgb="FF000000"/>
        <rFont val="Arial"/>
        <family val="2"/>
      </rPr>
      <t>State contribution to the Victorian State Pool Account</t>
    </r>
  </si>
  <si>
    <r>
      <t xml:space="preserve">Administered revenue and income from transactions: </t>
    </r>
    <r>
      <rPr>
        <sz val="10"/>
        <color rgb="FF000000"/>
        <rFont val="Arial"/>
        <family val="2"/>
      </rPr>
      <t>Commonwealth grants</t>
    </r>
  </si>
  <si>
    <r>
      <t xml:space="preserve">Administered revenue and income from transactions: </t>
    </r>
    <r>
      <rPr>
        <sz val="10"/>
        <color rgb="FF000000"/>
        <rFont val="Arial"/>
        <family val="2"/>
      </rPr>
      <t>Sales of goods and services</t>
    </r>
  </si>
  <si>
    <r>
      <t xml:space="preserve">Administered revenue and income from transactions: </t>
    </r>
    <r>
      <rPr>
        <sz val="10"/>
        <color rgb="FF000000"/>
        <rFont val="Arial"/>
        <family val="2"/>
      </rPr>
      <t>Interest income</t>
    </r>
  </si>
  <si>
    <r>
      <t xml:space="preserve">Administered revenue and income from transactions: </t>
    </r>
    <r>
      <rPr>
        <sz val="10"/>
        <color rgb="FF000000"/>
        <rFont val="Arial"/>
        <family val="2"/>
      </rPr>
      <t>Fees</t>
    </r>
  </si>
  <si>
    <r>
      <t xml:space="preserve">Administered revenue and income from transactions: </t>
    </r>
    <r>
      <rPr>
        <sz val="10"/>
        <color rgb="FF000000"/>
        <rFont val="Arial"/>
        <family val="2"/>
      </rPr>
      <t>Grants</t>
    </r>
  </si>
  <si>
    <r>
      <t xml:space="preserve">Administered revenue and income from transactions: </t>
    </r>
    <r>
      <rPr>
        <sz val="10"/>
        <color rgb="FF000000"/>
        <rFont val="Arial"/>
        <family val="2"/>
      </rPr>
      <t>Other</t>
    </r>
  </si>
  <si>
    <r>
      <t xml:space="preserve">Administered revenue and income from transactions: </t>
    </r>
    <r>
      <rPr>
        <sz val="10"/>
        <color rgb="FF000000"/>
        <rFont val="Arial"/>
        <family val="2"/>
      </rPr>
      <t>Fair value of assets and services received free of charge or for nominal consideration</t>
    </r>
  </si>
  <si>
    <r>
      <t xml:space="preserve">Administered expenses from transactions: </t>
    </r>
    <r>
      <rPr>
        <sz val="10"/>
        <color rgb="FF000000"/>
        <rFont val="Arial"/>
        <family val="2"/>
      </rPr>
      <t>Grants and other expense transfers</t>
    </r>
  </si>
  <si>
    <r>
      <t xml:space="preserve">Administered expenses from transactions: </t>
    </r>
    <r>
      <rPr>
        <sz val="10"/>
        <color rgb="FF000000"/>
        <rFont val="Arial"/>
        <family val="2"/>
      </rPr>
      <t>Employee benefits</t>
    </r>
  </si>
  <si>
    <r>
      <t xml:space="preserve">Administered expenses from transactions: </t>
    </r>
    <r>
      <rPr>
        <sz val="10"/>
        <color rgb="FF000000"/>
        <rFont val="Arial"/>
        <family val="2"/>
      </rPr>
      <t>Other operating expenses</t>
    </r>
  </si>
  <si>
    <r>
      <t xml:space="preserve">Administered expenses from transactions: </t>
    </r>
    <r>
      <rPr>
        <sz val="10"/>
        <color rgb="FF000000"/>
        <rFont val="Arial"/>
        <family val="2"/>
      </rPr>
      <t>Payments into the consolidated fund</t>
    </r>
  </si>
  <si>
    <r>
      <t xml:space="preserve">Administered expenses from transactions: </t>
    </r>
    <r>
      <rPr>
        <sz val="10"/>
        <color rgb="FF000000"/>
        <rFont val="Arial"/>
        <family val="2"/>
      </rPr>
      <t>Payment from the Victorian State Pool Account to the department-controlled entity</t>
    </r>
  </si>
  <si>
    <r>
      <t xml:space="preserve">Administered expenses from transactions: </t>
    </r>
    <r>
      <rPr>
        <sz val="10"/>
        <color rgb="FF000000"/>
        <rFont val="Arial"/>
        <family val="2"/>
      </rPr>
      <t>Fair value of assets provided free of charge or for nominal consideration</t>
    </r>
  </si>
  <si>
    <r>
      <t xml:space="preserve">Administered other economic flows included in net result: </t>
    </r>
    <r>
      <rPr>
        <sz val="10"/>
        <color rgb="FF000000"/>
        <rFont val="Arial"/>
        <family val="2"/>
      </rPr>
      <t>Net gain/(loss) on non-financial assets</t>
    </r>
  </si>
  <si>
    <r>
      <t xml:space="preserve">Administered other economic flows included in net result: </t>
    </r>
    <r>
      <rPr>
        <sz val="10"/>
        <color rgb="FF000000"/>
        <rFont val="Arial"/>
        <family val="2"/>
      </rPr>
      <t>Other gains/(losses) from other economic flows</t>
    </r>
  </si>
  <si>
    <t>Administered revenue and income from transactions: Total administered revenue and income from transactions</t>
  </si>
  <si>
    <t>Administered expenses from transactions: Total administered expenses from transactions</t>
  </si>
  <si>
    <r>
      <t xml:space="preserve">Year ended 30 June 2022
Output </t>
    </r>
    <r>
      <rPr>
        <b/>
        <vertAlign val="superscript"/>
        <sz val="10"/>
        <color theme="0"/>
        <rFont val="Arial"/>
        <family val="2"/>
      </rPr>
      <t>(i)(ii)</t>
    </r>
  </si>
  <si>
    <t>4.2.1  Administered income and expenses contd.</t>
  </si>
  <si>
    <r>
      <t xml:space="preserve">Year ended 30 June 2023
Output </t>
    </r>
    <r>
      <rPr>
        <b/>
        <vertAlign val="superscript"/>
        <sz val="10"/>
        <color theme="0"/>
        <rFont val="Arial"/>
        <family val="2"/>
      </rPr>
      <t>(i)(ii)</t>
    </r>
  </si>
  <si>
    <r>
      <t xml:space="preserve">Assets: </t>
    </r>
    <r>
      <rPr>
        <sz val="10"/>
        <rFont val="Arial"/>
        <family val="2"/>
      </rPr>
      <t>Financial assets</t>
    </r>
  </si>
  <si>
    <r>
      <t xml:space="preserve">Assets: </t>
    </r>
    <r>
      <rPr>
        <sz val="10"/>
        <rFont val="Arial"/>
        <family val="2"/>
      </rPr>
      <t>Non-financial assets</t>
    </r>
  </si>
  <si>
    <r>
      <t xml:space="preserve">Liabilities: </t>
    </r>
    <r>
      <rPr>
        <sz val="10"/>
        <color rgb="FF000000"/>
        <rFont val="Arial"/>
        <family val="2"/>
      </rPr>
      <t>Financial liabilities</t>
    </r>
  </si>
  <si>
    <r>
      <t xml:space="preserve">Liabilities: </t>
    </r>
    <r>
      <rPr>
        <sz val="10"/>
        <color rgb="FF000000"/>
        <rFont val="Arial"/>
        <family val="2"/>
      </rPr>
      <t>Non-financial liabilities</t>
    </r>
  </si>
  <si>
    <r>
      <t xml:space="preserve">Liabilities: </t>
    </r>
    <r>
      <rPr>
        <sz val="10"/>
        <rFont val="Arial"/>
        <family val="2"/>
      </rPr>
      <t>Financial liabilities</t>
    </r>
  </si>
  <si>
    <r>
      <t xml:space="preserve">Liabilities: </t>
    </r>
    <r>
      <rPr>
        <sz val="10"/>
        <rFont val="Arial"/>
        <family val="2"/>
      </rPr>
      <t>Non-financial liabilities</t>
    </r>
  </si>
  <si>
    <t>4.1.3 Departmental outputs - Controlled assets and liabilities - 2022 - Outputs 1-25 and total of outputs</t>
  </si>
  <si>
    <t>4.1.3 Departmental outputs - Controlled assets and liabilities - 2023 - Outputs 1-25 and total of outputs</t>
  </si>
  <si>
    <r>
      <t xml:space="preserve">Revenue and income from transactions: </t>
    </r>
    <r>
      <rPr>
        <sz val="10"/>
        <rFont val="Arial"/>
        <family val="2"/>
      </rPr>
      <t>Output appropriations</t>
    </r>
  </si>
  <si>
    <r>
      <t xml:space="preserve">Revenue and income from transactions: </t>
    </r>
    <r>
      <rPr>
        <sz val="10"/>
        <rFont val="Arial"/>
        <family val="2"/>
      </rPr>
      <t>Special appropriations</t>
    </r>
  </si>
  <si>
    <r>
      <t xml:space="preserve">Revenue and income from transactions: </t>
    </r>
    <r>
      <rPr>
        <sz val="10"/>
        <rFont val="Arial"/>
        <family val="2"/>
      </rPr>
      <t>Grants</t>
    </r>
  </si>
  <si>
    <r>
      <t xml:space="preserve">Revenue and income from transactions: </t>
    </r>
    <r>
      <rPr>
        <sz val="10"/>
        <rFont val="Arial"/>
        <family val="2"/>
      </rPr>
      <t>Fair value of assets and services received free of charge or for nominal consideration</t>
    </r>
  </si>
  <si>
    <r>
      <t xml:space="preserve">Revenue and income from transactions: </t>
    </r>
    <r>
      <rPr>
        <sz val="10"/>
        <rFont val="Arial"/>
        <family val="2"/>
      </rPr>
      <t>Other income</t>
    </r>
  </si>
  <si>
    <r>
      <t xml:space="preserve">Expenses from transactions: </t>
    </r>
    <r>
      <rPr>
        <sz val="10"/>
        <rFont val="Arial"/>
        <family val="2"/>
      </rPr>
      <t>Employee benefits</t>
    </r>
  </si>
  <si>
    <r>
      <t xml:space="preserve">Expenses from transactions: </t>
    </r>
    <r>
      <rPr>
        <sz val="10"/>
        <rFont val="Arial"/>
        <family val="2"/>
      </rPr>
      <t>Depreciation and amortisation</t>
    </r>
  </si>
  <si>
    <r>
      <t xml:space="preserve">Expenses from transactions: </t>
    </r>
    <r>
      <rPr>
        <sz val="10"/>
        <rFont val="Arial"/>
        <family val="2"/>
      </rPr>
      <t>Interest expense</t>
    </r>
  </si>
  <si>
    <r>
      <t xml:space="preserve">Expenses from transactions: </t>
    </r>
    <r>
      <rPr>
        <sz val="10"/>
        <rFont val="Arial"/>
        <family val="2"/>
      </rPr>
      <t>Maintenance</t>
    </r>
  </si>
  <si>
    <r>
      <t xml:space="preserve">Expenses from transactions: </t>
    </r>
    <r>
      <rPr>
        <sz val="10"/>
        <rFont val="Arial"/>
        <family val="2"/>
      </rPr>
      <t>Grants and other expense transfers</t>
    </r>
  </si>
  <si>
    <r>
      <t xml:space="preserve">Expenses from transactions: </t>
    </r>
    <r>
      <rPr>
        <sz val="10"/>
        <rFont val="Arial"/>
        <family val="2"/>
      </rPr>
      <t>Fair value of assets provided free of charge or for nominal consideration</t>
    </r>
  </si>
  <si>
    <r>
      <t xml:space="preserve">Expenses from transactions: </t>
    </r>
    <r>
      <rPr>
        <sz val="10"/>
        <rFont val="Arial"/>
        <family val="2"/>
      </rPr>
      <t xml:space="preserve">Other operating expenses </t>
    </r>
    <r>
      <rPr>
        <vertAlign val="superscript"/>
        <sz val="10"/>
        <rFont val="Arial"/>
        <family val="2"/>
      </rPr>
      <t>(ii)(iii)</t>
    </r>
  </si>
  <si>
    <r>
      <t xml:space="preserve">Other economic flows included in net result: </t>
    </r>
    <r>
      <rPr>
        <sz val="10"/>
        <rFont val="Arial"/>
        <family val="2"/>
      </rPr>
      <t xml:space="preserve">Net gain/(loss) on non-financial assets </t>
    </r>
    <r>
      <rPr>
        <vertAlign val="superscript"/>
        <sz val="10"/>
        <rFont val="Arial"/>
        <family val="2"/>
      </rPr>
      <t>(ii)</t>
    </r>
  </si>
  <si>
    <r>
      <t xml:space="preserve">Other economic flows included in net result: </t>
    </r>
    <r>
      <rPr>
        <sz val="10"/>
        <rFont val="Arial"/>
        <family val="2"/>
      </rPr>
      <t>Net gain/(loss) on financial instruments</t>
    </r>
  </si>
  <si>
    <r>
      <t xml:space="preserve">Other economic flows included in net result: </t>
    </r>
    <r>
      <rPr>
        <sz val="10"/>
        <rFont val="Arial"/>
        <family val="2"/>
      </rPr>
      <t xml:space="preserve">Other gains/(losses) from other economic flows </t>
    </r>
    <r>
      <rPr>
        <vertAlign val="superscript"/>
        <sz val="10"/>
        <rFont val="Arial"/>
        <family val="2"/>
      </rPr>
      <t>(iii)</t>
    </r>
  </si>
  <si>
    <r>
      <t xml:space="preserve">Expenses from transactions: </t>
    </r>
    <r>
      <rPr>
        <sz val="10"/>
        <rFont val="Arial"/>
        <family val="2"/>
      </rPr>
      <t>Other operating expenses</t>
    </r>
  </si>
  <si>
    <r>
      <t xml:space="preserve">Other economic flows included in net result: </t>
    </r>
    <r>
      <rPr>
        <sz val="10"/>
        <rFont val="Arial"/>
        <family val="2"/>
      </rPr>
      <t>Net gain/(loss) on non-financial assets</t>
    </r>
  </si>
  <si>
    <r>
      <t xml:space="preserve">Other economic flows included in net result: </t>
    </r>
    <r>
      <rPr>
        <sz val="10"/>
        <rFont val="Arial"/>
        <family val="2"/>
      </rPr>
      <t>Other gains/(losses) from other economic flows</t>
    </r>
  </si>
  <si>
    <t>4.1.2 Departmental outputs - Controlled income and expenses - 2023 - Outputs 1-26 and total of outputs</t>
  </si>
  <si>
    <t>4.1.2 Departmental outputs - Controlled income and expenses - 2022 - Outputs 1-26 and total of outputs</t>
  </si>
  <si>
    <r>
      <t xml:space="preserve">Year ended 30 June 2022
Output </t>
    </r>
    <r>
      <rPr>
        <b/>
        <vertAlign val="superscript"/>
        <sz val="10"/>
        <color theme="0"/>
        <rFont val="Arial"/>
        <family val="2"/>
      </rPr>
      <t>(i)</t>
    </r>
  </si>
  <si>
    <r>
      <t xml:space="preserve">
Year ended 30 June 2022
Output </t>
    </r>
    <r>
      <rPr>
        <b/>
        <vertAlign val="superscript"/>
        <sz val="10"/>
        <color theme="0"/>
        <rFont val="Arial"/>
        <family val="2"/>
      </rPr>
      <t>(i)</t>
    </r>
  </si>
  <si>
    <t>deposits</t>
  </si>
  <si>
    <r>
      <t xml:space="preserve">Accommodation and property services </t>
    </r>
    <r>
      <rPr>
        <vertAlign val="superscript"/>
        <sz val="10"/>
        <color indexed="8"/>
        <rFont val="Arial"/>
        <family val="2"/>
      </rPr>
      <t>(i)</t>
    </r>
  </si>
  <si>
    <r>
      <t xml:space="preserve">Administrative costs </t>
    </r>
    <r>
      <rPr>
        <vertAlign val="superscript"/>
        <sz val="10"/>
        <color indexed="8"/>
        <rFont val="Arial"/>
        <family val="2"/>
      </rPr>
      <t>(ii)(iii)</t>
    </r>
  </si>
  <si>
    <r>
      <t xml:space="preserve">Resources provided free of charge </t>
    </r>
    <r>
      <rPr>
        <vertAlign val="superscript"/>
        <sz val="9"/>
        <color indexed="8"/>
        <rFont val="Arial"/>
        <family val="2"/>
      </rPr>
      <t>(i)</t>
    </r>
  </si>
  <si>
    <r>
      <t xml:space="preserve">State contributions to the Victorian State Pool Account </t>
    </r>
    <r>
      <rPr>
        <b/>
        <vertAlign val="superscript"/>
        <sz val="10"/>
        <color indexed="8"/>
        <rFont val="Arial"/>
        <family val="2"/>
      </rPr>
      <t>(i)</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</si>
  <si>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Monash Health</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</si>
  <si>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Barwon Health</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</si>
  <si>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Alfred Health</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</si>
  <si>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Melbourne Health</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</si>
  <si>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Austin Health</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</si>
  <si>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Peter MacCallum Cancer Centre</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</si>
  <si>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Eastern Health</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</si>
  <si>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Northern Health</t>
    </r>
  </si>
  <si>
    <r>
      <t xml:space="preserve">Public health services and hospitals </t>
    </r>
    <r>
      <rPr>
        <b/>
        <vertAlign val="superscript"/>
        <sz val="9"/>
        <color indexed="8"/>
        <rFont val="Arial"/>
        <family val="2"/>
      </rPr>
      <t>(ii)</t>
    </r>
    <r>
      <rPr>
        <b/>
        <sz val="9"/>
        <color rgb="FF000000"/>
        <rFont val="Arial"/>
        <family val="2"/>
      </rPr>
      <t>:</t>
    </r>
    <r>
      <rPr>
        <vertAlign val="superscript"/>
        <sz val="9"/>
        <color rgb="FF000000"/>
        <rFont val="Arial"/>
        <family val="2"/>
      </rPr>
      <t xml:space="preserve"> </t>
    </r>
    <r>
      <rPr>
        <sz val="10"/>
        <color rgb="FF000000"/>
        <rFont val="Arial"/>
        <family val="2"/>
      </rPr>
      <t>The Royal Children's Hospital</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</si>
  <si>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Western Health</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</si>
  <si>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Grampians Health</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</si>
  <si>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Peninsula Health</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</si>
  <si>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Bendigo Health</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</si>
  <si>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Albury Wodonga Health</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</si>
  <si>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Latrobe Regional Hospital</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</si>
  <si>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Dental Health Services Victoria</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</si>
  <si>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The Royal Women's Hospital</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</si>
  <si>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Goulburn Valley Health</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</si>
  <si>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Mildura Base Public Hospital</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</si>
  <si>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South West Healthcare</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</si>
  <si>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Bass Coast Health</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</si>
  <si>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Northeast Health Wangaratta</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</si>
  <si>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Central Highlands Rural Health</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</si>
  <si>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NCN Health</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</si>
  <si>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Bairnsdale Regional Health Service</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</si>
  <si>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The Royal Victorian Eye and Ear Hospital</t>
    </r>
  </si>
  <si>
    <r>
      <t xml:space="preserve">Public health services and hospitals </t>
    </r>
    <r>
      <rPr>
        <b/>
        <vertAlign val="superscript"/>
        <sz val="9"/>
        <color indexed="8"/>
        <rFont val="Arial"/>
        <family val="2"/>
      </rPr>
      <t>(ii)</t>
    </r>
    <r>
      <rPr>
        <b/>
        <sz val="9"/>
        <color rgb="FF000000"/>
        <rFont val="Arial"/>
        <family val="2"/>
      </rPr>
      <t>:</t>
    </r>
    <r>
      <rPr>
        <b/>
        <vertAlign val="superscript"/>
        <sz val="9"/>
        <color indexed="8"/>
        <rFont val="Arial"/>
        <family val="2"/>
      </rPr>
      <t xml:space="preserve"> </t>
    </r>
    <r>
      <rPr>
        <sz val="10"/>
        <color rgb="FF000000"/>
        <rFont val="Arial"/>
        <family val="2"/>
      </rPr>
      <t>Other public hospitals with payments totalling less than $30 million</t>
    </r>
  </si>
  <si>
    <r>
      <t xml:space="preserve">Total Public health services and hospitals </t>
    </r>
    <r>
      <rPr>
        <b/>
        <vertAlign val="superscript"/>
        <sz val="9"/>
        <color indexed="8"/>
        <rFont val="Arial"/>
        <family val="2"/>
      </rPr>
      <t>(ii)</t>
    </r>
  </si>
  <si>
    <r>
      <t>Denominational hospitals</t>
    </r>
    <r>
      <rPr>
        <b/>
        <vertAlign val="superscript"/>
        <sz val="9"/>
        <color indexed="8"/>
        <rFont val="Arial"/>
        <family val="2"/>
      </rPr>
      <t xml:space="preserve"> (iii)</t>
    </r>
    <r>
      <rPr>
        <b/>
        <sz val="10"/>
        <color indexed="8"/>
        <rFont val="Arial"/>
        <family val="2"/>
      </rPr>
      <t xml:space="preserve"> : </t>
    </r>
    <r>
      <rPr>
        <sz val="10"/>
        <color rgb="FF000000"/>
        <rFont val="Arial"/>
        <family val="2"/>
      </rPr>
      <t>St Vincent's Hospital (Melbourne) Limited</t>
    </r>
  </si>
  <si>
    <r>
      <t>Denominational hospitals</t>
    </r>
    <r>
      <rPr>
        <b/>
        <vertAlign val="superscript"/>
        <sz val="9"/>
        <color indexed="8"/>
        <rFont val="Arial"/>
        <family val="2"/>
      </rPr>
      <t xml:space="preserve"> (iii)</t>
    </r>
    <r>
      <rPr>
        <b/>
        <sz val="10"/>
        <color indexed="8"/>
        <rFont val="Arial"/>
        <family val="2"/>
      </rPr>
      <t xml:space="preserve"> : </t>
    </r>
    <r>
      <rPr>
        <sz val="10"/>
        <color rgb="FF000000"/>
        <rFont val="Arial"/>
        <family val="2"/>
      </rPr>
      <t>Mercy Health</t>
    </r>
  </si>
  <si>
    <r>
      <t>Denominational hospitals</t>
    </r>
    <r>
      <rPr>
        <b/>
        <vertAlign val="superscript"/>
        <sz val="9"/>
        <color indexed="8"/>
        <rFont val="Arial"/>
        <family val="2"/>
      </rPr>
      <t xml:space="preserve"> (iii)</t>
    </r>
    <r>
      <rPr>
        <b/>
        <sz val="10"/>
        <color indexed="8"/>
        <rFont val="Arial"/>
        <family val="2"/>
      </rPr>
      <t xml:space="preserve"> : </t>
    </r>
    <r>
      <rPr>
        <sz val="10"/>
        <color rgb="FF000000"/>
        <rFont val="Arial"/>
        <family val="2"/>
      </rPr>
      <t>Other denominational hospitals with payments totalling less than $30 million</t>
    </r>
  </si>
  <si>
    <r>
      <t>Total Denominational hospitals</t>
    </r>
    <r>
      <rPr>
        <b/>
        <vertAlign val="superscript"/>
        <sz val="9"/>
        <color indexed="8"/>
        <rFont val="Arial"/>
        <family val="2"/>
      </rPr>
      <t xml:space="preserve"> (iii)</t>
    </r>
    <r>
      <rPr>
        <b/>
        <sz val="10"/>
        <color indexed="8"/>
        <rFont val="Arial"/>
        <family val="2"/>
      </rPr>
      <t xml:space="preserve"> </t>
    </r>
  </si>
  <si>
    <r>
      <t xml:space="preserve">Ambulance services: </t>
    </r>
    <r>
      <rPr>
        <sz val="10"/>
        <color rgb="FF000000"/>
        <rFont val="Arial"/>
        <family val="2"/>
      </rPr>
      <t>Ambulance Victoria</t>
    </r>
  </si>
  <si>
    <r>
      <t xml:space="preserve">Other state government agencies: </t>
    </r>
    <r>
      <rPr>
        <sz val="10"/>
        <rFont val="Arial"/>
        <family val="2"/>
      </rPr>
      <t>Department of Health - Administered (iv)</t>
    </r>
  </si>
  <si>
    <r>
      <t xml:space="preserve">Other state government agencies: </t>
    </r>
    <r>
      <rPr>
        <sz val="10"/>
        <rFont val="Arial"/>
        <family val="2"/>
      </rPr>
      <t>Victorian Institute of Forensic Mental Health</t>
    </r>
  </si>
  <si>
    <r>
      <t xml:space="preserve">Other state government agencies: </t>
    </r>
    <r>
      <rPr>
        <sz val="10"/>
        <rFont val="Arial"/>
        <family val="2"/>
      </rPr>
      <t>HealthShare Victoria</t>
    </r>
  </si>
  <si>
    <r>
      <t xml:space="preserve">Other state government agencies: </t>
    </r>
    <r>
      <rPr>
        <sz val="10"/>
        <rFont val="Arial"/>
        <family val="2"/>
      </rPr>
      <t>Victorian Health Promotion Foundation</t>
    </r>
  </si>
  <si>
    <r>
      <t xml:space="preserve">Other state government agencies: </t>
    </r>
    <r>
      <rPr>
        <sz val="10"/>
        <rFont val="Arial"/>
        <family val="2"/>
      </rPr>
      <t>Other state government agencies with payments totalling less than $30 million</t>
    </r>
  </si>
  <si>
    <r>
      <t xml:space="preserve">Local councils: </t>
    </r>
    <r>
      <rPr>
        <sz val="10"/>
        <color rgb="FF000000"/>
        <rFont val="Arial"/>
        <family val="2"/>
      </rPr>
      <t>Casey City Council</t>
    </r>
  </si>
  <si>
    <r>
      <t>Local councils</t>
    </r>
    <r>
      <rPr>
        <b/>
        <sz val="10"/>
        <color rgb="FF000000"/>
        <rFont val="Arial"/>
        <family val="2"/>
      </rPr>
      <t>:</t>
    </r>
    <r>
      <rPr>
        <sz val="10"/>
        <color rgb="FF000000"/>
        <rFont val="Arial"/>
        <family val="2"/>
      </rPr>
      <t xml:space="preserve"> Wyndham City Council</t>
    </r>
  </si>
  <si>
    <r>
      <t>Local councils:</t>
    </r>
    <r>
      <rPr>
        <sz val="10"/>
        <color rgb="FF000000"/>
        <rFont val="Arial"/>
        <family val="2"/>
      </rPr>
      <t xml:space="preserve"> Hume City Council</t>
    </r>
  </si>
  <si>
    <r>
      <t xml:space="preserve">Local councils: </t>
    </r>
    <r>
      <rPr>
        <sz val="10"/>
        <color rgb="FF000000"/>
        <rFont val="Arial"/>
        <family val="2"/>
      </rPr>
      <t>Whittlesea City Council</t>
    </r>
  </si>
  <si>
    <r>
      <t xml:space="preserve">Local councils: </t>
    </r>
    <r>
      <rPr>
        <sz val="10"/>
        <color rgb="FF000000"/>
        <rFont val="Arial"/>
        <family val="2"/>
      </rPr>
      <t>City of Greater Geelong</t>
    </r>
  </si>
  <si>
    <r>
      <t xml:space="preserve">Local councils: </t>
    </r>
    <r>
      <rPr>
        <sz val="10"/>
        <color rgb="FF000000"/>
        <rFont val="Arial"/>
        <family val="2"/>
      </rPr>
      <t>City of Greater Dandenong</t>
    </r>
  </si>
  <si>
    <r>
      <t xml:space="preserve">Local councils: </t>
    </r>
    <r>
      <rPr>
        <sz val="10"/>
        <color rgb="FF000000"/>
        <rFont val="Arial"/>
        <family val="2"/>
      </rPr>
      <t>Other local councils with payments totalling less than $5 million</t>
    </r>
  </si>
  <si>
    <r>
      <t xml:space="preserve">Commonwealth Government: </t>
    </r>
    <r>
      <rPr>
        <sz val="10"/>
        <color rgb="FF000000"/>
        <rFont val="Arial"/>
        <family val="2"/>
      </rPr>
      <t>National Blood Authority</t>
    </r>
  </si>
  <si>
    <r>
      <t xml:space="preserve">Commonwealth Government: </t>
    </r>
    <r>
      <rPr>
        <sz val="10"/>
        <color rgb="FF000000"/>
        <rFont val="Arial"/>
        <family val="2"/>
      </rPr>
      <t>Other Commonwealth Government with payments totalling less than $30 million</t>
    </r>
  </si>
  <si>
    <r>
      <t xml:space="preserve">Non-government agencies and individuals: </t>
    </r>
    <r>
      <rPr>
        <sz val="10"/>
        <color rgb="FF000000"/>
        <rFont val="Arial"/>
        <family val="2"/>
      </rPr>
      <t>BreastScreen Victoria Inc</t>
    </r>
  </si>
  <si>
    <r>
      <t xml:space="preserve">Non-government agencies and individuals: </t>
    </r>
    <r>
      <rPr>
        <sz val="10"/>
        <color rgb="FF000000"/>
        <rFont val="Arial"/>
        <family val="2"/>
      </rPr>
      <t>Cohealth Ltd</t>
    </r>
  </si>
  <si>
    <r>
      <t xml:space="preserve">Non-government agencies and individuals: </t>
    </r>
    <r>
      <rPr>
        <sz val="10"/>
        <color rgb="FF000000"/>
        <rFont val="Arial"/>
        <family val="2"/>
      </rPr>
      <t>The University of Melbourne</t>
    </r>
  </si>
  <si>
    <r>
      <t xml:space="preserve">Non-government agencies and individuals: </t>
    </r>
    <r>
      <rPr>
        <sz val="10"/>
        <color rgb="FF000000"/>
        <rFont val="Arial"/>
        <family val="2"/>
      </rPr>
      <t>Epworth Healthcare</t>
    </r>
  </si>
  <si>
    <r>
      <t xml:space="preserve">Non-government agencies and individuals: </t>
    </r>
    <r>
      <rPr>
        <sz val="10"/>
        <color rgb="FF000000"/>
        <rFont val="Arial"/>
        <family val="2"/>
      </rPr>
      <t>Wesley Mission Victoria</t>
    </r>
  </si>
  <si>
    <r>
      <t xml:space="preserve">Non-government agencies and individuals: </t>
    </r>
    <r>
      <rPr>
        <sz val="10"/>
        <color rgb="FF000000"/>
        <rFont val="Arial"/>
        <family val="2"/>
      </rPr>
      <t>Eastern Access Community Health Inc</t>
    </r>
  </si>
  <si>
    <r>
      <t xml:space="preserve">Non-government agencies and individuals: </t>
    </r>
    <r>
      <rPr>
        <sz val="10"/>
        <color rgb="FF000000"/>
        <rFont val="Arial"/>
        <family val="2"/>
      </rPr>
      <t>Healthdirect Australia</t>
    </r>
  </si>
  <si>
    <r>
      <t xml:space="preserve">Non-government agencies and individuals: </t>
    </r>
    <r>
      <rPr>
        <sz val="10"/>
        <color rgb="FF000000"/>
        <rFont val="Arial"/>
        <family val="2"/>
      </rPr>
      <t>Bolton Clarke</t>
    </r>
  </si>
  <si>
    <r>
      <t xml:space="preserve">Non-government agencies and individuals: </t>
    </r>
    <r>
      <rPr>
        <sz val="10"/>
        <color rgb="FF000000"/>
        <rFont val="Arial"/>
        <family val="2"/>
      </rPr>
      <t>Other non-government agencies and individuals with payments totalling less than $30 million</t>
    </r>
  </si>
  <si>
    <r>
      <t xml:space="preserve">(ii) As defined in schedules 1 and 5 of the </t>
    </r>
    <r>
      <rPr>
        <i/>
        <sz val="10"/>
        <rFont val="Arial"/>
        <family val="2"/>
      </rPr>
      <t>Health Services Act 1988.</t>
    </r>
  </si>
  <si>
    <r>
      <t xml:space="preserve">(iii) As defined in schedule 2 of the </t>
    </r>
    <r>
      <rPr>
        <i/>
        <sz val="10"/>
        <rFont val="Arial"/>
        <family val="2"/>
      </rPr>
      <t>Health Services Act 1988.</t>
    </r>
  </si>
  <si>
    <r>
      <t xml:space="preserve">Defined benefit plans: </t>
    </r>
    <r>
      <rPr>
        <sz val="10"/>
        <rFont val="Arial"/>
        <family val="2"/>
      </rPr>
      <t>State superannuation fund</t>
    </r>
  </si>
  <si>
    <r>
      <t xml:space="preserve">Defined contribution plans: </t>
    </r>
    <r>
      <rPr>
        <sz val="10"/>
        <rFont val="Arial"/>
        <family val="2"/>
      </rPr>
      <t>Aware Super (formerly VicSuper)</t>
    </r>
  </si>
  <si>
    <r>
      <t xml:space="preserve">Defined contribution plans: </t>
    </r>
    <r>
      <rPr>
        <sz val="10"/>
        <rFont val="Arial"/>
        <family val="2"/>
      </rPr>
      <t>Other</t>
    </r>
  </si>
  <si>
    <t xml:space="preserve">Paid contribution for the year
2023
$M
</t>
  </si>
  <si>
    <t xml:space="preserve">Paid contribution for the year
2022
$M
</t>
  </si>
  <si>
    <t xml:space="preserve">Contribution outstanding at year end
2023
$M
</t>
  </si>
  <si>
    <t xml:space="preserve">Contribution outstanding at year end
2022
$M
</t>
  </si>
  <si>
    <t>7.4 Trust account balances</t>
  </si>
  <si>
    <t>7.5.2 Public private partnership commitments</t>
  </si>
  <si>
    <t>3.1.1(b) Employee benefits in the balance sheet - Reconciliation of movement in on-cost provision</t>
  </si>
  <si>
    <r>
      <t>Current provisions: Annual leave:</t>
    </r>
    <r>
      <rPr>
        <sz val="10"/>
        <color rgb="FF000000"/>
        <rFont val="Arial"/>
        <family val="2"/>
      </rPr>
      <t xml:space="preserve"> Unconditional and expected to be settled within 12 months</t>
    </r>
  </si>
  <si>
    <r>
      <t>Current provisions: Annual leave:</t>
    </r>
    <r>
      <rPr>
        <sz val="10"/>
        <color rgb="FF000000"/>
        <rFont val="Arial"/>
        <family val="2"/>
      </rPr>
      <t xml:space="preserve"> Unconditional and expected to be settled after 12 months</t>
    </r>
  </si>
  <si>
    <r>
      <t xml:space="preserve">Current provisions: Maternity leave: </t>
    </r>
    <r>
      <rPr>
        <sz val="10"/>
        <color rgb="FF000000"/>
        <rFont val="Arial"/>
        <family val="2"/>
      </rPr>
      <t>Unconditional and expected to be settled within 12 months</t>
    </r>
  </si>
  <si>
    <r>
      <t xml:space="preserve">Current provisions: Long service leave: </t>
    </r>
    <r>
      <rPr>
        <sz val="10"/>
        <color rgb="FF000000"/>
        <rFont val="Arial"/>
        <family val="2"/>
      </rPr>
      <t>Unconditional and expected to be settled within 12 months</t>
    </r>
  </si>
  <si>
    <r>
      <t xml:space="preserve">Current provisions: Long service leave: </t>
    </r>
    <r>
      <rPr>
        <sz val="10"/>
        <color rgb="FF000000"/>
        <rFont val="Arial"/>
        <family val="2"/>
      </rPr>
      <t>Unconditional and expected to be settled after 12 months</t>
    </r>
  </si>
  <si>
    <r>
      <t xml:space="preserve">Current provisions: Provisions for on-costs: </t>
    </r>
    <r>
      <rPr>
        <sz val="10"/>
        <color rgb="FF000000"/>
        <rFont val="Arial"/>
        <family val="2"/>
      </rPr>
      <t>Unconditional and expected to be settled within 12 months</t>
    </r>
  </si>
  <si>
    <r>
      <t xml:space="preserve">Current provisions: Provisions for on-costs: </t>
    </r>
    <r>
      <rPr>
        <sz val="10"/>
        <color rgb="FF000000"/>
        <rFont val="Arial"/>
        <family val="2"/>
      </rPr>
      <t>Unconditional and expected to be settled after 12 months</t>
    </r>
  </si>
  <si>
    <r>
      <t xml:space="preserve">Non-current provisions: </t>
    </r>
    <r>
      <rPr>
        <sz val="10"/>
        <color rgb="FF000000"/>
        <rFont val="Arial"/>
        <family val="2"/>
      </rPr>
      <t>Conditional long service leave entitlements</t>
    </r>
  </si>
  <si>
    <r>
      <t xml:space="preserve">Non-current provisions: </t>
    </r>
    <r>
      <rPr>
        <sz val="10"/>
        <color rgb="FF000000"/>
        <rFont val="Arial"/>
        <family val="2"/>
      </rPr>
      <t>Provisions for on-costs</t>
    </r>
  </si>
  <si>
    <t>7.5.1 Total commitments payable</t>
  </si>
  <si>
    <t>3.1.1 Employee benefits - 3.1.1(a) Employee benefits in the comprehensive operating statement</t>
  </si>
  <si>
    <r>
      <t xml:space="preserve">Other operating expenses </t>
    </r>
    <r>
      <rPr>
        <vertAlign val="superscript"/>
        <sz val="10"/>
        <rFont val="Arial"/>
        <family val="2"/>
      </rPr>
      <t>(i)(ii)</t>
    </r>
  </si>
  <si>
    <r>
      <t xml:space="preserve">User charges, or sales of goods and services: </t>
    </r>
    <r>
      <rPr>
        <sz val="10"/>
        <color rgb="FF000000"/>
        <rFont val="Arial"/>
        <family val="2"/>
      </rPr>
      <t>Albury Wodonga Health (Capital)</t>
    </r>
  </si>
  <si>
    <r>
      <t xml:space="preserve">User charges, or sales of goods and services: </t>
    </r>
    <r>
      <rPr>
        <sz val="10"/>
        <color rgb="FF000000"/>
        <rFont val="Arial"/>
        <family val="2"/>
      </rPr>
      <t>Albury Wodonga Health (Output)</t>
    </r>
  </si>
  <si>
    <r>
      <t xml:space="preserve">User charges, or sales of goods and services: </t>
    </r>
    <r>
      <rPr>
        <sz val="10"/>
        <color rgb="FF000000"/>
        <rFont val="Arial"/>
        <family val="2"/>
      </rPr>
      <t>Department of Veteran Affairs Hospital Services (Output)</t>
    </r>
  </si>
  <si>
    <r>
      <t xml:space="preserve">User charges, or sales of goods and services: </t>
    </r>
    <r>
      <rPr>
        <sz val="10"/>
        <color rgb="FF000000"/>
        <rFont val="Arial"/>
        <family val="2"/>
      </rPr>
      <t>Health Technology Services (Output)</t>
    </r>
  </si>
  <si>
    <r>
      <t xml:space="preserve">User charges, or sales of goods and services: </t>
    </r>
    <r>
      <rPr>
        <sz val="10"/>
        <color rgb="FF000000"/>
        <rFont val="Arial"/>
        <family val="2"/>
      </rPr>
      <t>Transport Accident Commission Agreement (Output)</t>
    </r>
  </si>
  <si>
    <r>
      <t xml:space="preserve">Commonwealth specific purpose payments: National Partnership Agreements: </t>
    </r>
    <r>
      <rPr>
        <sz val="10"/>
        <color rgb="FF000000"/>
        <rFont val="Arial"/>
        <family val="2"/>
      </rPr>
      <t>Adult Public Dental Services (Output)</t>
    </r>
  </si>
  <si>
    <r>
      <t xml:space="preserve">Commonwealth specific purpose payments: National Partnership Agreements: </t>
    </r>
    <r>
      <rPr>
        <sz val="10"/>
        <color rgb="FF000000"/>
        <rFont val="Arial"/>
        <family val="2"/>
      </rPr>
      <t>Community Health and Hospitals Program - Victorian Children's Colorectal Service (Output)</t>
    </r>
  </si>
  <si>
    <r>
      <t xml:space="preserve">Commonwealth specific purpose payments: National Partnership Agreements: </t>
    </r>
    <r>
      <rPr>
        <sz val="10"/>
        <color rgb="FF000000"/>
        <rFont val="Arial"/>
        <family val="2"/>
      </rPr>
      <t>Community Health and Hospitals Program - Barwon Women's and Children's Hospital (Capital)</t>
    </r>
  </si>
  <si>
    <r>
      <t xml:space="preserve">Commonwealth specific purpose payments: National Partnership Agreements: </t>
    </r>
    <r>
      <rPr>
        <sz val="10"/>
        <color rgb="FF000000"/>
        <rFont val="Arial"/>
        <family val="2"/>
      </rPr>
      <t>Community Health and Hospitals Program - Wodonga Hospital (Capital)</t>
    </r>
  </si>
  <si>
    <r>
      <t xml:space="preserve">Commonwealth specific purpose payments: National Partnership Agreements: </t>
    </r>
    <r>
      <rPr>
        <sz val="10"/>
        <color rgb="FF000000"/>
        <rFont val="Arial"/>
        <family val="2"/>
      </rPr>
      <t>Community Health and Hospitals Program - Regional Cancer Treatment Centres for Radiation Therapy (Capital)</t>
    </r>
  </si>
  <si>
    <r>
      <t xml:space="preserve">Commonwealth specific purpose payments: National Partnership Agreements: </t>
    </r>
    <r>
      <rPr>
        <sz val="10"/>
        <color rgb="FF000000"/>
        <rFont val="Arial"/>
        <family val="2"/>
      </rPr>
      <t>Community Health and Hospitals Program - Paediatric Emergency Facilities (Capital)</t>
    </r>
  </si>
  <si>
    <r>
      <t xml:space="preserve">Commonwealth specific purpose payments: National Partnership Agreements: </t>
    </r>
    <r>
      <rPr>
        <sz val="10"/>
        <color rgb="FF000000"/>
        <rFont val="Arial"/>
        <family val="2"/>
      </rPr>
      <t>Community Health and Hospitals Program - Aikenhead Centre for Medical Discovery (Output)</t>
    </r>
  </si>
  <si>
    <r>
      <t xml:space="preserve">Commonwealth specific purpose payments: National Partnership Agreements: </t>
    </r>
    <r>
      <rPr>
        <sz val="10"/>
        <color rgb="FF000000"/>
        <rFont val="Arial"/>
        <family val="2"/>
      </rPr>
      <t>Community Health and Hospitals Program - Swan Hill District Hospital (Capital)</t>
    </r>
  </si>
  <si>
    <r>
      <t xml:space="preserve">Commonwealth specific purpose payments: National Partnership Agreements: </t>
    </r>
    <r>
      <rPr>
        <sz val="10"/>
        <color rgb="FF000000"/>
        <rFont val="Arial"/>
        <family val="2"/>
      </rPr>
      <t>Encouraging More Clinical Trials in Australia (Output)</t>
    </r>
  </si>
  <si>
    <r>
      <t xml:space="preserve">Commonwealth specific purpose payments: National Partnership Agreements: </t>
    </r>
    <r>
      <rPr>
        <sz val="10"/>
        <color rgb="FF000000"/>
        <rFont val="Arial"/>
        <family val="2"/>
      </rPr>
      <t>Essential Vaccines (Output)</t>
    </r>
  </si>
  <si>
    <r>
      <t>Commonwealth specific purpose payments: National Partnership Agreement</t>
    </r>
    <r>
      <rPr>
        <sz val="10"/>
        <color rgb="FF000000"/>
        <rFont val="Arial"/>
        <family val="2"/>
      </rPr>
      <t>s: Health Services - National Bowel Cancer Screening Program (Output)</t>
    </r>
  </si>
  <si>
    <r>
      <t xml:space="preserve">Commonwealth specific purpose payments: National Partnership Agreements: </t>
    </r>
    <r>
      <rPr>
        <sz val="10"/>
        <color rgb="FF000000"/>
        <rFont val="Arial"/>
        <family val="2"/>
      </rPr>
      <t>Health Services - OzFoodNet (Output)</t>
    </r>
  </si>
  <si>
    <r>
      <t xml:space="preserve">Commonwealth specific purpose payments: National Partnership Agreements: </t>
    </r>
    <r>
      <rPr>
        <sz val="10"/>
        <color rgb="FF000000"/>
        <rFont val="Arial"/>
        <family val="2"/>
      </rPr>
      <t>Health Services - Vaccine-Preventable Diseases Surveillance Program (Output)</t>
    </r>
  </si>
  <si>
    <r>
      <t xml:space="preserve">Commonwealth specific purpose payments: National Partnership Agreements: </t>
    </r>
    <r>
      <rPr>
        <sz val="10"/>
        <color rgb="FF000000"/>
        <rFont val="Arial"/>
        <family val="2"/>
      </rPr>
      <t>Japanese Encephalitis Virus Mitigation (Output)</t>
    </r>
  </si>
  <si>
    <r>
      <t xml:space="preserve">Commonwealth specific purpose payments: National Partnership Agreements: </t>
    </r>
    <r>
      <rPr>
        <sz val="10"/>
        <color rgb="FF000000"/>
        <rFont val="Arial"/>
        <family val="2"/>
      </rPr>
      <t>Lymphoedema Compression Garment Scheme (Output)</t>
    </r>
  </si>
  <si>
    <r>
      <t xml:space="preserve">Commonwealth specific purpose payments: National Partnership Agreements: </t>
    </r>
    <r>
      <rPr>
        <sz val="10"/>
        <color rgb="FF000000"/>
        <rFont val="Arial"/>
        <family val="2"/>
      </rPr>
      <t>Comprehensive Palliative Care (Output)</t>
    </r>
  </si>
  <si>
    <r>
      <t xml:space="preserve">Commonwealth specific purpose payments: National Partnership Agreements: </t>
    </r>
    <r>
      <rPr>
        <sz val="10"/>
        <color rgb="FF000000"/>
        <rFont val="Arial"/>
        <family val="2"/>
      </rPr>
      <t>Specialist Dementia Care Program (Output)</t>
    </r>
  </si>
  <si>
    <r>
      <t xml:space="preserve">Commonwealth specific purpose payments: National Partnership Agreements: </t>
    </r>
    <r>
      <rPr>
        <sz val="10"/>
        <color rgb="FF000000"/>
        <rFont val="Arial"/>
        <family val="2"/>
      </rPr>
      <t>National Mental Health and Suicide Prevention - Bilateral Schedules (Output)</t>
    </r>
  </si>
  <si>
    <r>
      <t xml:space="preserve">Commonwealth specific purpose payments: Other: </t>
    </r>
    <r>
      <rPr>
        <sz val="10"/>
        <color rgb="FF000000"/>
        <rFont val="Arial"/>
        <family val="2"/>
      </rPr>
      <t>Aged Care Assessment (Output)</t>
    </r>
  </si>
  <si>
    <r>
      <t xml:space="preserve">Commonwealth specific purpose payments: Other: </t>
    </r>
    <r>
      <rPr>
        <sz val="10"/>
        <color rgb="FF000000"/>
        <rFont val="Arial"/>
        <family val="2"/>
      </rPr>
      <t>Rural Junior Doctor Training Innovation Fund (Output)</t>
    </r>
  </si>
  <si>
    <r>
      <t xml:space="preserve">Commonwealth specific purpose payments: Other: </t>
    </r>
    <r>
      <rPr>
        <sz val="10"/>
        <color rgb="FF000000"/>
        <rFont val="Arial"/>
        <family val="2"/>
      </rPr>
      <t>National Rural Generalist Pathway (Output)</t>
    </r>
  </si>
  <si>
    <r>
      <t xml:space="preserve">Commonwealth specific purpose payments: Other: </t>
    </r>
    <r>
      <rPr>
        <sz val="10"/>
        <color rgb="FF000000"/>
        <rFont val="Arial"/>
        <family val="2"/>
      </rPr>
      <t>Regional Assessment Services (Output)</t>
    </r>
  </si>
  <si>
    <r>
      <t xml:space="preserve">Commonwealth specific purpose payments: Other: </t>
    </r>
    <r>
      <rPr>
        <sz val="10"/>
        <color rgb="FF000000"/>
        <rFont val="Arial"/>
        <family val="2"/>
      </rPr>
      <t>Human Biosecurity Services (formerly Human Quarantine Services) (Output)</t>
    </r>
  </si>
  <si>
    <r>
      <t xml:space="preserve">Commonwealth specific purpose payments: Other: </t>
    </r>
    <r>
      <rPr>
        <sz val="10"/>
        <color rgb="FF000000"/>
        <rFont val="Arial"/>
        <family val="2"/>
      </rPr>
      <t>Australian Teletrials Program (Output)</t>
    </r>
  </si>
  <si>
    <r>
      <t xml:space="preserve">Commonwealth specific purpose payments: Other: </t>
    </r>
    <r>
      <rPr>
        <sz val="10"/>
        <color rgb="FF000000"/>
        <rFont val="Arial"/>
        <family val="2"/>
      </rPr>
      <t>Commonwealth Mental Health Peer Workforce Scholarships (Output)</t>
    </r>
  </si>
  <si>
    <r>
      <t xml:space="preserve">Commonwealth specific purpose payments: Other: </t>
    </r>
    <r>
      <rPr>
        <sz val="10"/>
        <color rgb="FF000000"/>
        <rFont val="Arial"/>
        <family val="2"/>
      </rPr>
      <t>National Reform Agenda for Organ and Tissue Donation (Output)</t>
    </r>
  </si>
  <si>
    <t>8.1.1 Financial instruments: Categorisation continued. - 2022</t>
  </si>
  <si>
    <r>
      <t xml:space="preserve">State trust accounts </t>
    </r>
    <r>
      <rPr>
        <vertAlign val="superscript"/>
        <sz val="10"/>
        <color indexed="8"/>
        <rFont val="Arial"/>
        <family val="2"/>
      </rPr>
      <t>(i)</t>
    </r>
  </si>
  <si>
    <r>
      <t xml:space="preserve">Other miscellaneous income </t>
    </r>
    <r>
      <rPr>
        <vertAlign val="superscript"/>
        <sz val="10"/>
        <color indexed="8"/>
        <rFont val="Arial"/>
        <family val="2"/>
      </rPr>
      <t>(ii)</t>
    </r>
  </si>
  <si>
    <r>
      <t xml:space="preserve">Resources received free of charge </t>
    </r>
    <r>
      <rPr>
        <vertAlign val="superscript"/>
        <sz val="10"/>
        <color indexed="8"/>
        <rFont val="Arial"/>
        <family val="2"/>
      </rPr>
      <t>(i)</t>
    </r>
  </si>
  <si>
    <r>
      <t xml:space="preserve">Represented by: Victorian Government: </t>
    </r>
    <r>
      <rPr>
        <sz val="10"/>
        <color rgb="FF000000"/>
        <rFont val="Arial"/>
        <family val="2"/>
      </rPr>
      <t>Department of Treasury and Finance</t>
    </r>
  </si>
  <si>
    <r>
      <t xml:space="preserve">Represented by: Victorian Government: </t>
    </r>
    <r>
      <rPr>
        <sz val="10"/>
        <color rgb="FF000000"/>
        <rFont val="Arial"/>
        <family val="2"/>
      </rPr>
      <t>Department of Education and Training</t>
    </r>
  </si>
  <si>
    <r>
      <t xml:space="preserve">Represented by: Victorian Government: </t>
    </r>
    <r>
      <rPr>
        <sz val="10"/>
        <color rgb="FF000000"/>
        <rFont val="Arial"/>
        <family val="2"/>
      </rPr>
      <t>Department of Families, Fairness and Housing</t>
    </r>
  </si>
  <si>
    <r>
      <t xml:space="preserve">Represented by: Victorian Government: </t>
    </r>
    <r>
      <rPr>
        <sz val="10"/>
        <color rgb="FF000000"/>
        <rFont val="Arial"/>
        <family val="2"/>
      </rPr>
      <t>Department of Energy, Environment and Climate Action</t>
    </r>
  </si>
  <si>
    <r>
      <t xml:space="preserve">Represented by: Victorian Government: </t>
    </r>
    <r>
      <rPr>
        <sz val="10"/>
        <color rgb="FF000000"/>
        <rFont val="Arial"/>
        <family val="2"/>
      </rPr>
      <t>Department of Justice and Community Safety</t>
    </r>
  </si>
  <si>
    <r>
      <t xml:space="preserve">Represented by: Victorian Government: </t>
    </r>
    <r>
      <rPr>
        <sz val="10"/>
        <color rgb="FF000000"/>
        <rFont val="Arial"/>
        <family val="2"/>
      </rPr>
      <t>Department of Jobs, Skills, Industry and Regions</t>
    </r>
  </si>
  <si>
    <r>
      <t xml:space="preserve">Represented by: Victorian Government: </t>
    </r>
    <r>
      <rPr>
        <sz val="10"/>
        <color rgb="FF000000"/>
        <rFont val="Arial"/>
        <family val="2"/>
      </rPr>
      <t>Department of Premier and Cabinet</t>
    </r>
  </si>
  <si>
    <r>
      <t xml:space="preserve">Represented by: Victorian Government: </t>
    </r>
    <r>
      <rPr>
        <sz val="10"/>
        <color rgb="FF000000"/>
        <rFont val="Arial"/>
        <family val="2"/>
      </rPr>
      <t>Other public bodies</t>
    </r>
  </si>
  <si>
    <r>
      <t xml:space="preserve">Represented by: Other Australian jurisdictions: </t>
    </r>
    <r>
      <rPr>
        <sz val="10"/>
        <color rgb="FF000000"/>
        <rFont val="Arial"/>
        <family val="2"/>
      </rPr>
      <t>Departments and agencies from other Australian jurisdictions</t>
    </r>
  </si>
  <si>
    <r>
      <t xml:space="preserve">2023: Controlled: </t>
    </r>
    <r>
      <rPr>
        <sz val="10"/>
        <rFont val="Arial"/>
        <family val="2"/>
      </rPr>
      <t>Provision of outputs</t>
    </r>
  </si>
  <si>
    <r>
      <t xml:space="preserve">2023: Controlled: </t>
    </r>
    <r>
      <rPr>
        <sz val="10"/>
        <rFont val="Arial"/>
        <family val="2"/>
      </rPr>
      <t>Additions to net assets</t>
    </r>
  </si>
  <si>
    <r>
      <t xml:space="preserve">2023: Administered: </t>
    </r>
    <r>
      <rPr>
        <sz val="10"/>
        <rFont val="Arial"/>
        <family val="2"/>
      </rPr>
      <t>Payments made on behalf of the state</t>
    </r>
  </si>
  <si>
    <r>
      <t xml:space="preserve">2022: Controlled: </t>
    </r>
    <r>
      <rPr>
        <sz val="10"/>
        <rFont val="Arial"/>
        <family val="2"/>
      </rPr>
      <t>Provision of outputs</t>
    </r>
  </si>
  <si>
    <r>
      <t xml:space="preserve">2022: Controlled: </t>
    </r>
    <r>
      <rPr>
        <sz val="10"/>
        <rFont val="Arial"/>
        <family val="2"/>
      </rPr>
      <t>Additions to net assets</t>
    </r>
  </si>
  <si>
    <r>
      <t xml:space="preserve">2022: Administered: </t>
    </r>
    <r>
      <rPr>
        <sz val="10"/>
        <rFont val="Arial"/>
        <family val="2"/>
      </rPr>
      <t>Payments made on behalf of the state</t>
    </r>
  </si>
  <si>
    <t>Appropriation Act
Annual appropriation
$M</t>
  </si>
  <si>
    <t>Appropriation Act
Advance from Treasurer
$M</t>
  </si>
  <si>
    <t>FMA
Section 32
$M</t>
  </si>
  <si>
    <t>FMA
Section 35 advances
$M</t>
  </si>
  <si>
    <r>
      <t xml:space="preserve">FMA
Section 29 </t>
    </r>
    <r>
      <rPr>
        <vertAlign val="superscript"/>
        <sz val="9"/>
        <color theme="0"/>
        <rFont val="Arial"/>
        <family val="2"/>
      </rPr>
      <t>(i)</t>
    </r>
    <r>
      <rPr>
        <sz val="10"/>
        <color theme="0"/>
        <rFont val="Arial"/>
        <family val="2"/>
      </rPr>
      <t xml:space="preserve">
$M</t>
    </r>
  </si>
  <si>
    <r>
      <t xml:space="preserve">FMA
Section 30 </t>
    </r>
    <r>
      <rPr>
        <vertAlign val="superscript"/>
        <sz val="9"/>
        <color theme="0"/>
        <rFont val="Arial"/>
        <family val="2"/>
      </rPr>
      <t>(ii)</t>
    </r>
    <r>
      <rPr>
        <sz val="10"/>
        <color theme="0"/>
        <rFont val="Arial"/>
        <family val="2"/>
      </rPr>
      <t xml:space="preserve">
$M</t>
    </r>
  </si>
  <si>
    <t>Notes</t>
  </si>
  <si>
    <r>
      <t xml:space="preserve">Output appropriations </t>
    </r>
    <r>
      <rPr>
        <vertAlign val="superscript"/>
        <sz val="10"/>
        <color indexed="8"/>
        <rFont val="Arial"/>
        <family val="2"/>
      </rPr>
      <t>(ii)</t>
    </r>
  </si>
  <si>
    <r>
      <t xml:space="preserve">Grants and other income transfers </t>
    </r>
    <r>
      <rPr>
        <vertAlign val="superscript"/>
        <sz val="10"/>
        <color indexed="8"/>
        <rFont val="Arial"/>
        <family val="2"/>
      </rPr>
      <t>(iii)</t>
    </r>
  </si>
  <si>
    <r>
      <t>2.1  Summary of revenue and income that fund the delivery of our services</t>
    </r>
    <r>
      <rPr>
        <vertAlign val="superscript"/>
        <sz val="12"/>
        <color indexed="8"/>
        <rFont val="Arial"/>
        <family val="2"/>
      </rPr>
      <t xml:space="preserve"> (i)</t>
    </r>
  </si>
  <si>
    <t>8.1.3.1 Financial instruments: credit risk continued.2 - Reconciliation of movement in the losss allowance for contractual receivables</t>
  </si>
  <si>
    <r>
      <t>Removal of DFFH-related June 2021 closing balance</t>
    </r>
    <r>
      <rPr>
        <vertAlign val="superscript"/>
        <sz val="10"/>
        <rFont val="Arial"/>
        <family val="2"/>
      </rPr>
      <t xml:space="preserve"> (i)</t>
    </r>
  </si>
  <si>
    <r>
      <t xml:space="preserve">Prior period adjustments </t>
    </r>
    <r>
      <rPr>
        <vertAlign val="superscript"/>
        <sz val="10"/>
        <rFont val="Arial"/>
        <family val="2"/>
      </rPr>
      <t>(ii)</t>
    </r>
  </si>
  <si>
    <r>
      <t xml:space="preserve">Prior period adjustments </t>
    </r>
    <r>
      <rPr>
        <vertAlign val="superscript"/>
        <sz val="10"/>
        <rFont val="Arial"/>
        <family val="2"/>
      </rPr>
      <t>(iii)</t>
    </r>
  </si>
  <si>
    <r>
      <t xml:space="preserve">Cash flows from operating activities: Receipts: </t>
    </r>
    <r>
      <rPr>
        <sz val="10"/>
        <color rgb="FF000000"/>
        <rFont val="Arial"/>
        <family val="2"/>
      </rPr>
      <t>Output appropriations</t>
    </r>
  </si>
  <si>
    <r>
      <t xml:space="preserve">Cash flows from operating activities: Receipts: </t>
    </r>
    <r>
      <rPr>
        <sz val="10"/>
        <color rgb="FF000000"/>
        <rFont val="Arial"/>
        <family val="2"/>
      </rPr>
      <t>Special appropriations</t>
    </r>
  </si>
  <si>
    <r>
      <t xml:space="preserve">Cash flows from operating activities: Receipts: </t>
    </r>
    <r>
      <rPr>
        <sz val="10"/>
        <color rgb="FF000000"/>
        <rFont val="Arial"/>
        <family val="2"/>
      </rPr>
      <t>Funds from other authorities</t>
    </r>
  </si>
  <si>
    <r>
      <t xml:space="preserve">Cash flows from operating activities: Receipts: </t>
    </r>
    <r>
      <rPr>
        <sz val="10"/>
        <color rgb="FF000000"/>
        <rFont val="Arial"/>
        <family val="2"/>
      </rPr>
      <t>Other receipts</t>
    </r>
  </si>
  <si>
    <r>
      <t xml:space="preserve">Cash flows from operating activities: Receipts: </t>
    </r>
    <r>
      <rPr>
        <sz val="10"/>
        <color rgb="FF000000"/>
        <rFont val="Arial"/>
        <family val="2"/>
      </rPr>
      <t>GST recovered from Australian Taxation Office (i)</t>
    </r>
  </si>
  <si>
    <r>
      <t xml:space="preserve">Cash flows from operating activities: Payments: </t>
    </r>
    <r>
      <rPr>
        <sz val="10"/>
        <color rgb="FF000000"/>
        <rFont val="Arial"/>
        <family val="2"/>
      </rPr>
      <t>Grants and other expense transfers</t>
    </r>
  </si>
  <si>
    <r>
      <t xml:space="preserve">Cash flows from operating activities: Payments: </t>
    </r>
    <r>
      <rPr>
        <sz val="10"/>
        <color rgb="FF000000"/>
        <rFont val="Arial"/>
        <family val="2"/>
      </rPr>
      <t>Employee benefits</t>
    </r>
  </si>
  <si>
    <r>
      <t xml:space="preserve">Cash flows from operating activities: Payments: </t>
    </r>
    <r>
      <rPr>
        <sz val="10"/>
        <color rgb="FF000000"/>
        <rFont val="Arial"/>
        <family val="2"/>
      </rPr>
      <t>Supplies and services</t>
    </r>
  </si>
  <si>
    <r>
      <t xml:space="preserve">Cash flows from operating activities: Payments: </t>
    </r>
    <r>
      <rPr>
        <sz val="10"/>
        <color rgb="FF000000"/>
        <rFont val="Arial"/>
        <family val="2"/>
      </rPr>
      <t>Interest and other costs of finance paid</t>
    </r>
  </si>
  <si>
    <r>
      <t xml:space="preserve">Cash flows from operating activities: Payments: </t>
    </r>
    <r>
      <rPr>
        <sz val="10"/>
        <color rgb="FF000000"/>
        <rFont val="Arial"/>
        <family val="2"/>
      </rPr>
      <t>Maintenance</t>
    </r>
  </si>
  <si>
    <r>
      <t xml:space="preserve">Cash flows from investing activities: </t>
    </r>
    <r>
      <rPr>
        <sz val="10"/>
        <color rgb="FF000000"/>
        <rFont val="Arial"/>
        <family val="2"/>
      </rPr>
      <t>Proceeds from the sale of non-financial assets</t>
    </r>
  </si>
  <si>
    <r>
      <t xml:space="preserve">Cash flows from investing activities: </t>
    </r>
    <r>
      <rPr>
        <sz val="10"/>
        <color rgb="FF000000"/>
        <rFont val="Arial"/>
        <family val="2"/>
      </rPr>
      <t>Client loans repaid</t>
    </r>
  </si>
  <si>
    <r>
      <t xml:space="preserve">Cash flows from investing activities: </t>
    </r>
    <r>
      <rPr>
        <sz val="10"/>
        <color rgb="FF000000"/>
        <rFont val="Arial"/>
        <family val="2"/>
      </rPr>
      <t>Payment for non-financial assets</t>
    </r>
  </si>
  <si>
    <r>
      <t xml:space="preserve">Cash flows from investing activities: </t>
    </r>
    <r>
      <rPr>
        <sz val="10"/>
        <color rgb="FF000000"/>
        <rFont val="Arial"/>
        <family val="2"/>
      </rPr>
      <t>Client loans granted</t>
    </r>
  </si>
  <si>
    <r>
      <t xml:space="preserve">Cash flows from financing activities: </t>
    </r>
    <r>
      <rPr>
        <sz val="10"/>
        <color rgb="FF000000"/>
        <rFont val="Arial"/>
        <family val="2"/>
      </rPr>
      <t>Net receipts/(payments) for advances</t>
    </r>
  </si>
  <si>
    <r>
      <t xml:space="preserve">Cash flows from financing activities: </t>
    </r>
    <r>
      <rPr>
        <sz val="10"/>
        <color rgb="FF000000"/>
        <rFont val="Arial"/>
        <family val="2"/>
      </rPr>
      <t>Cash received/(paid) from activities transferred in/(out) – machinery of government changes</t>
    </r>
  </si>
  <si>
    <r>
      <t xml:space="preserve">Cash flows from financing activities: </t>
    </r>
    <r>
      <rPr>
        <sz val="10"/>
        <color rgb="FF000000"/>
        <rFont val="Arial"/>
        <family val="2"/>
      </rPr>
      <t>Owner contributions by Victorian Government - appropriation for capital expenditure purposes</t>
    </r>
  </si>
  <si>
    <r>
      <t xml:space="preserve">Cash flows from financing activities: </t>
    </r>
    <r>
      <rPr>
        <sz val="10"/>
        <color rgb="FF000000"/>
        <rFont val="Arial"/>
        <family val="2"/>
      </rPr>
      <t>Payments of capital contributions</t>
    </r>
  </si>
  <si>
    <r>
      <t xml:space="preserve">Cash flows from financing activities: </t>
    </r>
    <r>
      <rPr>
        <sz val="10"/>
        <color rgb="FF000000"/>
        <rFont val="Arial"/>
        <family val="2"/>
      </rPr>
      <t>Repayment of borrowings and principal portion of lease liability (ii)</t>
    </r>
  </si>
  <si>
    <r>
      <t>Cash flows from financing activitie</t>
    </r>
    <r>
      <rPr>
        <b/>
        <sz val="10"/>
        <color rgb="FF000000"/>
        <rFont val="Arial"/>
        <family val="2"/>
      </rPr>
      <t>s: Net cash flows from/(used in) financing activities</t>
    </r>
  </si>
  <si>
    <r>
      <t>Removal of DFFH-related June 2021 closing balance</t>
    </r>
    <r>
      <rPr>
        <vertAlign val="superscript"/>
        <sz val="10"/>
        <color indexed="8"/>
        <rFont val="Arial"/>
        <family val="2"/>
      </rPr>
      <t xml:space="preserve"> (iii)</t>
    </r>
  </si>
  <si>
    <r>
      <t xml:space="preserve">(iii) Removal of the 30 June 2021 closing balances of the Department of Families, Fairness and Housing (DFFH), the Victorian Disability Worker Commission and the Director of Housing, which were included in the department's 2020-21 financial statements under s. 53(1)(b) of the </t>
    </r>
    <r>
      <rPr>
        <i/>
        <sz val="9"/>
        <rFont val="Arial"/>
        <family val="2"/>
      </rPr>
      <t>Financial Management Act 1994</t>
    </r>
    <r>
      <rPr>
        <sz val="9"/>
        <rFont val="Arial"/>
        <family val="2"/>
      </rPr>
      <t xml:space="preserve"> (FMA). The transactions which were related to these entities were reported in DFFH's 2021-22 financial statements.</t>
    </r>
  </si>
  <si>
    <r>
      <t xml:space="preserve">Assets: Financial assets: </t>
    </r>
    <r>
      <rPr>
        <sz val="10"/>
        <color rgb="FF000000"/>
        <rFont val="Arial"/>
        <family val="2"/>
      </rPr>
      <t>Cash and deposits</t>
    </r>
  </si>
  <si>
    <r>
      <t xml:space="preserve">Assets: Financial assets: </t>
    </r>
    <r>
      <rPr>
        <sz val="10"/>
        <color rgb="FF000000"/>
        <rFont val="Arial"/>
        <family val="2"/>
      </rPr>
      <t>Receivables</t>
    </r>
  </si>
  <si>
    <r>
      <t xml:space="preserve">Assets: Financial assets: </t>
    </r>
    <r>
      <rPr>
        <sz val="10"/>
        <color rgb="FF000000"/>
        <rFont val="Arial"/>
        <family val="2"/>
      </rPr>
      <t xml:space="preserve">Loans </t>
    </r>
  </si>
  <si>
    <r>
      <t xml:space="preserve">Non-financial assets: </t>
    </r>
    <r>
      <rPr>
        <sz val="10"/>
        <color rgb="FF000000"/>
        <rFont val="Arial"/>
        <family val="2"/>
      </rPr>
      <t>Inventories</t>
    </r>
  </si>
  <si>
    <r>
      <t xml:space="preserve">Non-financial assets: </t>
    </r>
    <r>
      <rPr>
        <sz val="10"/>
        <color rgb="FF000000"/>
        <rFont val="Arial"/>
        <family val="2"/>
      </rPr>
      <t xml:space="preserve">Non-financial physical assets classified as held for sale </t>
    </r>
  </si>
  <si>
    <r>
      <t xml:space="preserve">Non-financial assets: </t>
    </r>
    <r>
      <rPr>
        <sz val="10"/>
        <color rgb="FF000000"/>
        <rFont val="Arial"/>
        <family val="2"/>
      </rPr>
      <t>Property, plant and equipment</t>
    </r>
  </si>
  <si>
    <r>
      <t xml:space="preserve">Non-financial assets: </t>
    </r>
    <r>
      <rPr>
        <sz val="10"/>
        <color rgb="FF000000"/>
        <rFont val="Arial"/>
        <family val="2"/>
      </rPr>
      <t>Intangible assets</t>
    </r>
  </si>
  <si>
    <r>
      <t xml:space="preserve">Non-financial assets: </t>
    </r>
    <r>
      <rPr>
        <sz val="10"/>
        <color rgb="FF000000"/>
        <rFont val="Arial"/>
        <family val="2"/>
      </rPr>
      <t>Other non-financial assets</t>
    </r>
  </si>
  <si>
    <r>
      <t xml:space="preserve">Liabilities: Financial liabilities: </t>
    </r>
    <r>
      <rPr>
        <sz val="10"/>
        <color rgb="FF000000"/>
        <rFont val="Arial"/>
        <family val="2"/>
      </rPr>
      <t>Payables</t>
    </r>
  </si>
  <si>
    <r>
      <t xml:space="preserve">Liabilities: Financial liabilities: </t>
    </r>
    <r>
      <rPr>
        <sz val="10"/>
        <color rgb="FF000000"/>
        <rFont val="Arial"/>
        <family val="2"/>
      </rPr>
      <t>Borrowings</t>
    </r>
  </si>
  <si>
    <r>
      <t xml:space="preserve">Liabilities: Financial liabilities: </t>
    </r>
    <r>
      <rPr>
        <sz val="10"/>
        <color rgb="FF000000"/>
        <rFont val="Arial"/>
        <family val="2"/>
      </rPr>
      <t>Employee-related provisions</t>
    </r>
  </si>
  <si>
    <r>
      <t xml:space="preserve">Liabilities: Financial liabilities: </t>
    </r>
    <r>
      <rPr>
        <sz val="10"/>
        <color rgb="FF000000"/>
        <rFont val="Arial"/>
        <family val="2"/>
      </rPr>
      <t>Total financial liabilities</t>
    </r>
  </si>
  <si>
    <r>
      <t xml:space="preserve">Non-financial liabilities: </t>
    </r>
    <r>
      <rPr>
        <sz val="10"/>
        <color rgb="FF000000"/>
        <rFont val="Arial"/>
        <family val="2"/>
      </rPr>
      <t>Other non-financial liabilities</t>
    </r>
  </si>
  <si>
    <r>
      <t xml:space="preserve">Equity: </t>
    </r>
    <r>
      <rPr>
        <sz val="10"/>
        <color rgb="FF000000"/>
        <rFont val="Arial"/>
        <family val="2"/>
      </rPr>
      <t>Accumulated surplus/(deficit)</t>
    </r>
  </si>
  <si>
    <r>
      <t xml:space="preserve">Equity: </t>
    </r>
    <r>
      <rPr>
        <sz val="10"/>
        <color rgb="FF000000"/>
        <rFont val="Arial"/>
        <family val="2"/>
      </rPr>
      <t>Physical asset revaluation surplus</t>
    </r>
  </si>
  <si>
    <r>
      <t xml:space="preserve">Equity: </t>
    </r>
    <r>
      <rPr>
        <sz val="10"/>
        <color rgb="FF000000"/>
        <rFont val="Arial"/>
        <family val="2"/>
      </rPr>
      <t>Contributed capital</t>
    </r>
  </si>
  <si>
    <r>
      <t xml:space="preserve">Revenue and income from transactions: </t>
    </r>
    <r>
      <rPr>
        <sz val="10"/>
        <color rgb="FF000000"/>
        <rFont val="Arial"/>
        <family val="2"/>
      </rPr>
      <t>Output appropriations</t>
    </r>
  </si>
  <si>
    <r>
      <t xml:space="preserve">Revenue and income from transactions: </t>
    </r>
    <r>
      <rPr>
        <sz val="10"/>
        <color rgb="FF000000"/>
        <rFont val="Arial"/>
        <family val="2"/>
      </rPr>
      <t>Special appropriations</t>
    </r>
  </si>
  <si>
    <r>
      <t xml:space="preserve">Revenue and income from transactions: </t>
    </r>
    <r>
      <rPr>
        <sz val="10"/>
        <color rgb="FF000000"/>
        <rFont val="Arial"/>
        <family val="2"/>
      </rPr>
      <t>Grants</t>
    </r>
  </si>
  <si>
    <r>
      <t xml:space="preserve">Revenue and income from transactions: </t>
    </r>
    <r>
      <rPr>
        <sz val="10"/>
        <color rgb="FF000000"/>
        <rFont val="Arial"/>
        <family val="2"/>
      </rPr>
      <t>Fair value of assets and services received free of charge or for nominal consideration</t>
    </r>
  </si>
  <si>
    <r>
      <t xml:space="preserve">Revenue and income from transactions: </t>
    </r>
    <r>
      <rPr>
        <sz val="10"/>
        <color rgb="FF000000"/>
        <rFont val="Arial"/>
        <family val="2"/>
      </rPr>
      <t>Other income</t>
    </r>
  </si>
  <si>
    <r>
      <t xml:space="preserve">Expenses from transactions: </t>
    </r>
    <r>
      <rPr>
        <sz val="10"/>
        <color rgb="FF000000"/>
        <rFont val="Arial"/>
        <family val="2"/>
      </rPr>
      <t>Employee benefits</t>
    </r>
  </si>
  <si>
    <r>
      <t xml:space="preserve">Expenses from transactions: </t>
    </r>
    <r>
      <rPr>
        <sz val="10"/>
        <color rgb="FF000000"/>
        <rFont val="Arial"/>
        <family val="2"/>
      </rPr>
      <t>Depreciation and amortisation</t>
    </r>
  </si>
  <si>
    <r>
      <t xml:space="preserve">Expenses from transactions: </t>
    </r>
    <r>
      <rPr>
        <sz val="10"/>
        <color rgb="FF000000"/>
        <rFont val="Arial"/>
        <family val="2"/>
      </rPr>
      <t>Interest expense</t>
    </r>
  </si>
  <si>
    <r>
      <t xml:space="preserve">Expenses from transactions: </t>
    </r>
    <r>
      <rPr>
        <sz val="10"/>
        <color rgb="FF000000"/>
        <rFont val="Arial"/>
        <family val="2"/>
      </rPr>
      <t>Maintenance</t>
    </r>
  </si>
  <si>
    <r>
      <t xml:space="preserve">Expenses from transactions: </t>
    </r>
    <r>
      <rPr>
        <sz val="10"/>
        <color rgb="FF000000"/>
        <rFont val="Arial"/>
        <family val="2"/>
      </rPr>
      <t>Grants and other expense transfers</t>
    </r>
  </si>
  <si>
    <r>
      <t xml:space="preserve">Expenses from transactions: </t>
    </r>
    <r>
      <rPr>
        <sz val="10"/>
        <color rgb="FF000000"/>
        <rFont val="Arial"/>
        <family val="2"/>
      </rPr>
      <t>Fair value of assets and services provided free of charge or for nominal consideration</t>
    </r>
  </si>
  <si>
    <r>
      <t xml:space="preserve">Expenses from transactions: </t>
    </r>
    <r>
      <rPr>
        <sz val="10"/>
        <color rgb="FF000000"/>
        <rFont val="Arial"/>
        <family val="2"/>
      </rPr>
      <t>Other operating expenses (i)(ii)</t>
    </r>
  </si>
  <si>
    <r>
      <t xml:space="preserve">Other economic flows included in net result: </t>
    </r>
    <r>
      <rPr>
        <sz val="10"/>
        <color rgb="FF000000"/>
        <rFont val="Arial"/>
        <family val="2"/>
      </rPr>
      <t>Net gain/(loss) on non-financial assets (i)(iii)</t>
    </r>
  </si>
  <si>
    <r>
      <t xml:space="preserve">Other economic flows included in net result: </t>
    </r>
    <r>
      <rPr>
        <sz val="10"/>
        <color rgb="FF000000"/>
        <rFont val="Arial"/>
        <family val="2"/>
      </rPr>
      <t xml:space="preserve">Net gain/(loss) on financial instruments (iv) </t>
    </r>
  </si>
  <si>
    <r>
      <t xml:space="preserve">Other economic flows included in net result: </t>
    </r>
    <r>
      <rPr>
        <sz val="10"/>
        <color rgb="FF000000"/>
        <rFont val="Arial"/>
        <family val="2"/>
      </rPr>
      <t>Other gains/(losses) from other economic flows (ii)</t>
    </r>
  </si>
  <si>
    <r>
      <t xml:space="preserve">Other economic flows - other comprehensive income: Items that will not be reclassified to net result: </t>
    </r>
    <r>
      <rPr>
        <sz val="10"/>
        <color rgb="FF000000"/>
        <rFont val="Arial"/>
        <family val="2"/>
      </rPr>
      <t>Changes in physical asset revaluation surplus</t>
    </r>
  </si>
  <si>
    <r>
      <t xml:space="preserve">This format is aligned to AASB 1049 </t>
    </r>
    <r>
      <rPr>
        <i/>
        <sz val="10"/>
        <color indexed="8"/>
        <rFont val="Arial"/>
        <family val="2"/>
      </rPr>
      <t>Whole of Government and General Sector Financial Reporting.</t>
    </r>
  </si>
  <si>
    <t>8.1.3.3 Financial instruments: market risk (continued 2) - Interest rate risk sensitivity analysis - 2022</t>
  </si>
  <si>
    <r>
      <t xml:space="preserve">Represented by: Commonwealth Government: </t>
    </r>
    <r>
      <rPr>
        <sz val="10"/>
        <color rgb="FF000000"/>
        <rFont val="Arial"/>
        <family val="2"/>
      </rPr>
      <t xml:space="preserve">Victorian State Pool Account </t>
    </r>
    <r>
      <rPr>
        <vertAlign val="superscript"/>
        <sz val="10"/>
        <color rgb="FF000000"/>
        <rFont val="Arial"/>
        <family val="2"/>
      </rPr>
      <t>(ii)</t>
    </r>
  </si>
  <si>
    <r>
      <t>Represented by: Victorian Government:</t>
    </r>
    <r>
      <rPr>
        <sz val="10"/>
        <color rgb="FF000000"/>
        <rFont val="Arial"/>
        <family val="2"/>
      </rPr>
      <t xml:space="preserve"> Court Services Victoria </t>
    </r>
    <r>
      <rPr>
        <vertAlign val="superscript"/>
        <sz val="10"/>
        <color rgb="FF000000"/>
        <rFont val="Arial"/>
        <family val="2"/>
      </rPr>
      <t>(i)</t>
    </r>
  </si>
  <si>
    <r>
      <t xml:space="preserve">Section 4.4.11 and 4.6.8 of the </t>
    </r>
    <r>
      <rPr>
        <i/>
        <sz val="10"/>
        <color indexed="8"/>
        <rFont val="Arial"/>
        <family val="2"/>
      </rPr>
      <t>Gambling Regulation Act</t>
    </r>
    <r>
      <rPr>
        <i/>
        <sz val="10"/>
        <color rgb="FF000000"/>
        <rFont val="Arial"/>
        <family val="2"/>
      </rPr>
      <t xml:space="preserve"> 2003</t>
    </r>
  </si>
  <si>
    <r>
      <t xml:space="preserve">Section 5.4.6 of the </t>
    </r>
    <r>
      <rPr>
        <i/>
        <sz val="10"/>
        <color rgb="FF000000"/>
        <rFont val="Arial"/>
        <family val="2"/>
      </rPr>
      <t>Gambling Regulation Act 2003</t>
    </r>
  </si>
  <si>
    <r>
      <t>Section 114 of the</t>
    </r>
    <r>
      <rPr>
        <i/>
        <sz val="10"/>
        <color rgb="FF000000"/>
        <rFont val="Arial"/>
        <family val="2"/>
      </rPr>
      <t xml:space="preserve"> Casino Control Act 1991</t>
    </r>
  </si>
  <si>
    <r>
      <t xml:space="preserve">Section 3.6.11 of the </t>
    </r>
    <r>
      <rPr>
        <i/>
        <sz val="10"/>
        <color rgb="FF000000"/>
        <rFont val="Arial"/>
        <family val="2"/>
      </rPr>
      <t>Gambling Regulation Act 2003</t>
    </r>
  </si>
  <si>
    <r>
      <t xml:space="preserve">Section 6A.4.4(1) of the </t>
    </r>
    <r>
      <rPr>
        <i/>
        <sz val="10"/>
        <rFont val="Arial"/>
        <family val="2"/>
      </rPr>
      <t>Gambling Regulation Act 2003</t>
    </r>
  </si>
  <si>
    <t>4.1.2 Departmental outputs - Controlled income and expenses - 2023</t>
  </si>
  <si>
    <t>4.1.2 Departmental outputs - Controlled income and expenses contd. - 2022</t>
  </si>
  <si>
    <t>4.3 Restructuring of administrative arrangements contd.</t>
  </si>
  <si>
    <t>4.2.1  Administered income and expenses - contd.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</si>
</sst>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_);_(* \(#,##0.0\);_(* &quot;-&quot;??_);_(@_)"/>
    <numFmt numFmtId="165" formatCode="_(* #,##0_);_(* \(#,##0\);_(* &quot;-&quot;_);_(@_)"/>
    <numFmt numFmtId="166" formatCode="_(* #,##0.00_);_(* \(#,##0.00\);_(* &quot;-&quot;??_);_(@_)"/>
    <numFmt numFmtId="167" formatCode="_(* #,##0.0_);_(* \(#,##0.0\);_(* &quot;-&quot;?_);_(@_)"/>
    <numFmt numFmtId="168" formatCode="_(* #,##0_);_(* \(#,##0\);_(* &quot;-&quot;??_);_(@_)"/>
    <numFmt numFmtId="169" formatCode="_(* #,##0.0_);_(* \(#,##0.0\);_(* &quot;-&quot;_);_(@_)"/>
    <numFmt numFmtId="170" formatCode="_-* #,##0.0_-;\-* #,##0.0_-;_-* &quot;-&quot;?_-;_-@_-"/>
    <numFmt numFmtId="171" formatCode="#,##0.0"/>
    <numFmt numFmtId="172" formatCode="_-* #,##0.0_-;\-* #,##0.0_-;_-* &quot;-&quot;??_-;_-@_-"/>
    <numFmt numFmtId="173" formatCode="0.0%"/>
    <numFmt numFmtId="174" formatCode="0.0"/>
    <numFmt numFmtId="175" formatCode=";;;"/>
    <numFmt numFmtId="176" formatCode="#,##0_ ;\-#,##0\ "/>
  </numFmts>
  <fonts count="9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sz val="10"/>
      <color indexed="8"/>
      <name val="Arial"/>
      <family val="2"/>
    </font>
    <font>
      <b/>
      <sz val="10"/>
      <color indexed="8"/>
      <name val="Verdana"/>
      <family val="2"/>
    </font>
    <font>
      <sz val="10"/>
      <color indexed="8"/>
      <name val="Verdana"/>
      <family val="2"/>
    </font>
    <font>
      <b/>
      <sz val="11"/>
      <color indexed="8"/>
      <name val="Verdana"/>
      <family val="2"/>
    </font>
    <font>
      <sz val="10"/>
      <name val="MS Sans Serif"/>
      <family val="2"/>
    </font>
    <font>
      <b/>
      <sz val="10"/>
      <color rgb="FF000000"/>
      <name val="Verdana"/>
      <family val="2"/>
    </font>
    <font>
      <b/>
      <sz val="11"/>
      <name val="Verdana"/>
      <family val="2"/>
    </font>
    <font>
      <sz val="11"/>
      <color theme="1"/>
      <name val="Arial"/>
      <family val="2"/>
    </font>
    <font>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5"/>
      <color rgb="FF004EA8"/>
      <name val="Arial"/>
      <family val="2"/>
    </font>
    <font>
      <b/>
      <sz val="13"/>
      <color rgb="FF004EA8"/>
      <name val="Arial"/>
      <family val="2"/>
    </font>
    <font>
      <u/>
      <sz val="11"/>
      <color theme="10"/>
      <name val="Calibri"/>
      <family val="2"/>
      <scheme val="minor"/>
    </font>
    <font>
      <u/>
      <sz val="10"/>
      <color theme="10"/>
      <name val="Arial"/>
      <family val="2"/>
    </font>
    <font>
      <sz val="14"/>
      <color theme="1"/>
      <name val="Arial"/>
      <family val="2"/>
    </font>
    <font>
      <sz val="10.5"/>
      <color theme="1"/>
      <name val="Arial"/>
      <family val="2"/>
    </font>
    <font>
      <i/>
      <sz val="10.5"/>
      <color theme="1"/>
      <name val="Arial"/>
      <family val="2"/>
    </font>
    <font>
      <u/>
      <sz val="10.5"/>
      <color theme="10"/>
      <name val="Arial"/>
      <family val="2"/>
    </font>
    <font>
      <u/>
      <sz val="11"/>
      <color theme="10"/>
      <name val="Arial"/>
      <family val="2"/>
    </font>
    <font>
      <sz val="12"/>
      <name val="Arial"/>
      <family val="2"/>
    </font>
    <font>
      <b/>
      <sz val="10"/>
      <color indexed="8"/>
      <name val="Arial"/>
      <family val="2"/>
    </font>
    <font>
      <sz val="12"/>
      <color indexed="8"/>
      <name val="Arial"/>
      <family val="2"/>
    </font>
    <font>
      <b/>
      <sz val="10"/>
      <color theme="0"/>
      <name val="Arial"/>
      <family val="2"/>
    </font>
    <font>
      <b/>
      <sz val="10"/>
      <name val="Arial"/>
      <family val="2"/>
    </font>
    <font>
      <b/>
      <vertAlign val="superscript"/>
      <sz val="10"/>
      <name val="Arial"/>
      <family val="2"/>
    </font>
    <font>
      <b/>
      <vertAlign val="superscript"/>
      <sz val="10"/>
      <color theme="0"/>
      <name val="Arial"/>
      <family val="2"/>
    </font>
    <font>
      <sz val="9"/>
      <name val="Arial"/>
      <family val="2"/>
    </font>
    <font>
      <vertAlign val="superscript"/>
      <sz val="10"/>
      <name val="Arial"/>
      <family val="2"/>
    </font>
    <font>
      <vertAlign val="superscript"/>
      <sz val="10"/>
      <color indexed="8"/>
      <name val="Arial"/>
      <family val="2"/>
    </font>
    <font>
      <vertAlign val="superscript"/>
      <sz val="9"/>
      <color indexed="8"/>
      <name val="Arial"/>
      <family val="2"/>
    </font>
    <font>
      <sz val="9"/>
      <color indexed="8"/>
      <name val="Arial"/>
      <family val="2"/>
    </font>
    <font>
      <sz val="10"/>
      <color theme="0"/>
      <name val="Arial"/>
      <family val="2"/>
    </font>
    <font>
      <i/>
      <sz val="10"/>
      <name val="Arial"/>
      <family val="2"/>
    </font>
    <font>
      <sz val="11"/>
      <name val="Arial"/>
      <family val="2"/>
    </font>
    <font>
      <b/>
      <sz val="10"/>
      <color rgb="FF000000"/>
      <name val="Arial"/>
      <family val="2"/>
    </font>
    <font>
      <b/>
      <u/>
      <sz val="10"/>
      <color theme="0"/>
      <name val="Arial"/>
      <family val="2"/>
    </font>
    <font>
      <b/>
      <sz val="8"/>
      <name val="Arial"/>
      <family val="2"/>
    </font>
    <font>
      <vertAlign val="superscript"/>
      <sz val="10"/>
      <color rgb="FF000000"/>
      <name val="Arial"/>
      <family val="2"/>
    </font>
    <font>
      <vertAlign val="superscript"/>
      <sz val="8"/>
      <color indexed="8"/>
      <name val="Arial"/>
      <family val="2"/>
    </font>
    <font>
      <vertAlign val="superscript"/>
      <sz val="9"/>
      <name val="Arial"/>
      <family val="2"/>
    </font>
    <font>
      <vertAlign val="superscript"/>
      <sz val="8"/>
      <name val="Arial"/>
      <family val="2"/>
    </font>
    <font>
      <vertAlign val="superscript"/>
      <sz val="8.5"/>
      <color indexed="8"/>
      <name val="Arial"/>
      <family val="2"/>
    </font>
    <font>
      <i/>
      <sz val="9"/>
      <name val="Arial"/>
      <family val="2"/>
    </font>
    <font>
      <vertAlign val="superscript"/>
      <sz val="12"/>
      <name val="Arial"/>
      <family val="2"/>
    </font>
    <font>
      <sz val="12"/>
      <color theme="1"/>
      <name val="Arial"/>
      <family val="2"/>
    </font>
    <font>
      <b/>
      <sz val="9"/>
      <name val="Arial"/>
      <family val="2"/>
    </font>
    <font>
      <b/>
      <i/>
      <sz val="10"/>
      <color indexed="12"/>
      <name val="Arial"/>
      <family val="2"/>
    </font>
    <font>
      <u/>
      <sz val="10"/>
      <color theme="10"/>
      <name val="Arial"/>
      <family val="2"/>
    </font>
    <font>
      <sz val="8"/>
      <name val="Arial"/>
      <family val="2"/>
    </font>
    <font>
      <sz val="8"/>
      <name val="Arial"/>
      <family val="2"/>
    </font>
    <font>
      <b/>
      <sz val="10"/>
      <color theme="1"/>
      <name val="Arial"/>
      <family val="2"/>
    </font>
    <font>
      <sz val="10"/>
      <color rgb="FF000000"/>
      <name val="Arial"/>
      <family val="2"/>
    </font>
    <font>
      <b/>
      <vertAlign val="superscript"/>
      <sz val="10"/>
      <color indexed="8"/>
      <name val="Arial"/>
      <family val="2"/>
    </font>
    <font>
      <i/>
      <sz val="10"/>
      <color indexed="8"/>
      <name val="Arial"/>
      <family val="2"/>
    </font>
    <font>
      <sz val="10"/>
      <color theme="1" tint="4.9989318521683403E-2"/>
      <name val="Arial"/>
      <family val="2"/>
    </font>
    <font>
      <b/>
      <sz val="10"/>
      <color theme="1" tint="4.9989318521683403E-2"/>
      <name val="Arial"/>
      <family val="2"/>
    </font>
    <font>
      <vertAlign val="superscript"/>
      <sz val="12"/>
      <color indexed="8"/>
      <name val="Arial"/>
      <family val="2"/>
    </font>
    <font>
      <i/>
      <sz val="10"/>
      <color rgb="FF000000"/>
      <name val="Arial"/>
      <family val="2"/>
    </font>
    <font>
      <b/>
      <i/>
      <sz val="10"/>
      <color rgb="FF000000"/>
      <name val="Arial"/>
      <family val="2"/>
    </font>
    <font>
      <i/>
      <sz val="9"/>
      <color indexed="8"/>
      <name val="Arial"/>
      <family val="2"/>
    </font>
    <font>
      <b/>
      <i/>
      <sz val="10"/>
      <color indexed="10"/>
      <name val="Arial"/>
      <family val="2"/>
    </font>
    <font>
      <b/>
      <vertAlign val="superscript"/>
      <sz val="10"/>
      <color rgb="FF000000"/>
      <name val="Arial"/>
      <family val="2"/>
    </font>
    <font>
      <sz val="9"/>
      <color rgb="FF000000"/>
      <name val="Arial"/>
      <family val="2"/>
    </font>
    <font>
      <i/>
      <sz val="9"/>
      <color rgb="FF000000"/>
      <name val="Arial"/>
      <family val="2"/>
    </font>
    <font>
      <b/>
      <sz val="9"/>
      <color indexed="8"/>
      <name val="Arial"/>
      <family val="2"/>
    </font>
    <font>
      <b/>
      <vertAlign val="superscript"/>
      <sz val="9"/>
      <color indexed="8"/>
      <name val="Arial"/>
      <family val="2"/>
    </font>
    <font>
      <b/>
      <sz val="9"/>
      <color rgb="FF000000"/>
      <name val="Arial"/>
      <family val="2"/>
    </font>
    <font>
      <vertAlign val="superscript"/>
      <sz val="9"/>
      <color rgb="FF000000"/>
      <name val="Arial"/>
      <family val="2"/>
    </font>
    <font>
      <sz val="12"/>
      <color indexed="12"/>
      <name val="Arial"/>
      <family val="2"/>
    </font>
    <font>
      <sz val="10"/>
      <color theme="1" tint="0.14999847407452621"/>
      <name val="Arial"/>
      <family val="2"/>
    </font>
    <font>
      <vertAlign val="superscript"/>
      <sz val="9"/>
      <color theme="0"/>
      <name val="Arial"/>
      <family val="2"/>
    </font>
    <font>
      <sz val="16"/>
      <color indexed="8"/>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theme="1"/>
      </patternFill>
    </fill>
    <fill>
      <patternFill patternType="solid">
        <fgColor theme="1"/>
        <bgColor indexed="64"/>
      </patternFill>
    </fill>
    <fill>
      <patternFill patternType="solid">
        <fgColor rgb="FFF7FBFF"/>
        <bgColor indexed="64"/>
      </patternFill>
    </fill>
  </fills>
  <borders count="49">
    <border>
      <left/>
      <right/>
      <top/>
      <bottom/>
      <diagonal/>
    </border>
    <border>
      <left style="thin">
        <color indexed="64"/>
      </left>
      <right/>
      <top/>
      <bottom style="thin">
        <color auto="1"/>
      </bottom>
      <diagonal/>
    </border>
    <border>
      <left/>
      <right style="thin">
        <color auto="1"/>
      </right>
      <top/>
      <bottom/>
      <diagonal/>
    </border>
    <border>
      <left style="thin">
        <color indexed="64"/>
      </left>
      <right/>
      <top/>
      <bottom/>
      <diagonal/>
    </border>
    <border>
      <left/>
      <right/>
      <top style="thin">
        <color indexed="64"/>
      </top>
      <bottom style="medium">
        <color indexed="64"/>
      </bottom>
      <diagonal/>
    </border>
    <border>
      <left/>
      <right style="thin">
        <color auto="1"/>
      </right>
      <top style="thin">
        <color auto="1"/>
      </top>
      <bottom style="thin">
        <color auto="1"/>
      </bottom>
      <diagonal/>
    </border>
    <border>
      <left/>
      <right style="thin">
        <color indexed="64"/>
      </right>
      <top/>
      <bottom style="thin">
        <color indexed="64"/>
      </bottom>
      <diagonal/>
    </border>
    <border>
      <left/>
      <right/>
      <top style="medium">
        <color indexed="64"/>
      </top>
      <bottom style="medium">
        <color indexed="8"/>
      </bottom>
      <diagonal/>
    </border>
    <border>
      <left/>
      <right/>
      <top style="medium">
        <color auto="1"/>
      </top>
      <bottom/>
      <diagonal/>
    </border>
    <border>
      <left/>
      <right style="medium">
        <color indexed="64"/>
      </right>
      <top/>
      <bottom/>
      <diagonal/>
    </border>
    <border>
      <left/>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style="thin">
        <color theme="0"/>
      </left>
      <right style="thin">
        <color theme="0"/>
      </right>
      <top/>
      <bottom style="thin">
        <color indexed="64"/>
      </bottom>
      <diagonal/>
    </border>
    <border>
      <left/>
      <right style="thin">
        <color theme="0"/>
      </right>
      <top/>
      <bottom style="thin">
        <color indexed="64"/>
      </bottom>
      <diagonal/>
    </border>
    <border>
      <left/>
      <right style="thin">
        <color theme="1"/>
      </right>
      <top style="medium">
        <color auto="1"/>
      </top>
      <bottom style="medium">
        <color auto="1"/>
      </bottom>
      <diagonal/>
    </border>
    <border>
      <left/>
      <right/>
      <top style="thin">
        <color indexed="64"/>
      </top>
      <bottom style="thin">
        <color indexed="64"/>
      </bottom>
      <diagonal/>
    </border>
    <border>
      <left style="thin">
        <color theme="1"/>
      </left>
      <right/>
      <top style="thin">
        <color indexed="64"/>
      </top>
      <bottom style="thin">
        <color indexed="64"/>
      </bottom>
      <diagonal/>
    </border>
    <border>
      <left/>
      <right/>
      <top style="thin">
        <color indexed="64"/>
      </top>
      <bottom/>
      <diagonal/>
    </border>
    <border>
      <left/>
      <right style="thin">
        <color theme="1"/>
      </right>
      <top style="thin">
        <color indexed="64"/>
      </top>
      <bottom/>
      <diagonal/>
    </border>
    <border>
      <left style="thin">
        <color theme="1"/>
      </left>
      <right/>
      <top/>
      <bottom style="thin">
        <color indexed="64"/>
      </bottom>
      <diagonal/>
    </border>
    <border>
      <left/>
      <right style="thin">
        <color theme="1"/>
      </right>
      <top/>
      <bottom style="thin">
        <color indexed="64"/>
      </bottom>
      <diagonal/>
    </border>
    <border>
      <left/>
      <right style="thin">
        <color auto="1"/>
      </right>
      <top style="thin">
        <color indexed="64"/>
      </top>
      <bottom/>
      <diagonal/>
    </border>
    <border>
      <left style="thin">
        <color indexed="64"/>
      </left>
      <right/>
      <top style="thin">
        <color indexed="64"/>
      </top>
      <bottom/>
      <diagonal/>
    </border>
    <border>
      <left/>
      <right style="medium">
        <color indexed="64"/>
      </right>
      <top style="thin">
        <color theme="1"/>
      </top>
      <bottom/>
      <diagonal/>
    </border>
    <border>
      <left/>
      <right/>
      <top style="thin">
        <color indexed="8"/>
      </top>
      <bottom/>
      <diagonal/>
    </border>
    <border>
      <left/>
      <right/>
      <top style="thin">
        <color indexed="8"/>
      </top>
      <bottom style="medium">
        <color indexed="8"/>
      </bottom>
      <diagonal/>
    </border>
    <border>
      <left/>
      <right/>
      <top style="thin">
        <color indexed="8"/>
      </top>
      <bottom style="thin">
        <color indexed="8"/>
      </bottom>
      <diagonal/>
    </border>
    <border>
      <left/>
      <right/>
      <top style="thin">
        <color auto="1"/>
      </top>
      <bottom/>
      <diagonal/>
    </border>
    <border>
      <left/>
      <right/>
      <top/>
      <bottom style="medium">
        <color indexed="64"/>
      </bottom>
      <diagonal/>
    </border>
    <border>
      <left style="thin">
        <color indexed="64"/>
      </left>
      <right/>
      <top style="thin">
        <color indexed="64"/>
      </top>
      <bottom/>
      <diagonal/>
    </border>
    <border>
      <left/>
      <right style="thin">
        <color auto="1"/>
      </right>
      <top style="thin">
        <color auto="1"/>
      </top>
      <bottom/>
      <diagonal/>
    </border>
    <border>
      <left/>
      <right style="thin">
        <color theme="1"/>
      </right>
      <top style="thin">
        <color auto="1"/>
      </top>
      <bottom/>
      <diagonal/>
    </border>
  </borders>
  <cellStyleXfs count="97">
    <xf numFmtId="0" fontId="0" fillId="0" borderId="0">
      <alignment vertical="top"/>
    </xf>
    <xf numFmtId="43" fontId="5" fillId="0" borderId="0" applyFont="0" applyFill="0" applyBorder="0" applyAlignment="0" applyProtection="0"/>
    <xf numFmtId="9" fontId="5" fillId="0" borderId="0" applyFont="0" applyFill="0" applyBorder="0" applyAlignment="0" applyProtection="0"/>
    <xf numFmtId="164" fontId="7" fillId="0" borderId="0">
      <alignment vertical="top"/>
    </xf>
    <xf numFmtId="0" fontId="3" fillId="0" borderId="0"/>
    <xf numFmtId="0" fontId="7" fillId="0" borderId="0"/>
    <xf numFmtId="0" fontId="7" fillId="0" borderId="0">
      <alignment vertical="top"/>
    </xf>
    <xf numFmtId="166" fontId="6" fillId="0" borderId="0" applyFont="0" applyFill="0" applyBorder="0" applyAlignment="0" applyProtection="0"/>
    <xf numFmtId="0" fontId="6" fillId="0" borderId="0">
      <alignment vertical="top"/>
    </xf>
    <xf numFmtId="0" fontId="7" fillId="0" borderId="0">
      <alignment vertical="top"/>
    </xf>
    <xf numFmtId="164" fontId="7" fillId="0" borderId="0">
      <alignment vertical="top"/>
    </xf>
    <xf numFmtId="0" fontId="5" fillId="0" borderId="0">
      <alignment vertical="top"/>
    </xf>
    <xf numFmtId="164" fontId="7" fillId="0" borderId="0">
      <alignment vertical="top"/>
    </xf>
    <xf numFmtId="0" fontId="3" fillId="0" borderId="0"/>
    <xf numFmtId="0" fontId="5" fillId="0" borderId="0">
      <alignment vertical="top"/>
    </xf>
    <xf numFmtId="166" fontId="5" fillId="0" borderId="0" applyFont="0" applyFill="0" applyBorder="0" applyAlignment="0" applyProtection="0"/>
    <xf numFmtId="43" fontId="5" fillId="0" borderId="0" applyFont="0" applyFill="0" applyBorder="0" applyAlignment="0" applyProtection="0"/>
    <xf numFmtId="0" fontId="3" fillId="0" borderId="0"/>
    <xf numFmtId="164" fontId="7" fillId="0" borderId="0">
      <alignment vertical="top"/>
    </xf>
    <xf numFmtId="0" fontId="5" fillId="0" borderId="0">
      <alignment vertical="top"/>
    </xf>
    <xf numFmtId="0" fontId="5" fillId="0" borderId="0">
      <alignment vertical="top"/>
    </xf>
    <xf numFmtId="43" fontId="3" fillId="0" borderId="0" applyFont="0" applyFill="0" applyBorder="0" applyAlignment="0" applyProtection="0"/>
    <xf numFmtId="0" fontId="7" fillId="0" borderId="0">
      <alignment vertical="top"/>
    </xf>
    <xf numFmtId="0" fontId="7" fillId="0" borderId="0">
      <alignment vertical="top"/>
    </xf>
    <xf numFmtId="164" fontId="7" fillId="0" borderId="0">
      <alignment vertical="top"/>
    </xf>
    <xf numFmtId="164" fontId="7" fillId="0" borderId="0">
      <alignment vertical="top"/>
    </xf>
    <xf numFmtId="0" fontId="11" fillId="0" borderId="0"/>
    <xf numFmtId="0" fontId="7" fillId="0" borderId="0">
      <alignment vertical="top"/>
    </xf>
    <xf numFmtId="43" fontId="5" fillId="0" borderId="0" applyFont="0" applyFill="0" applyBorder="0" applyAlignment="0" applyProtection="0"/>
    <xf numFmtId="164" fontId="7" fillId="0" borderId="0">
      <alignment vertical="top"/>
    </xf>
    <xf numFmtId="0" fontId="11" fillId="0" borderId="0"/>
    <xf numFmtId="0" fontId="5" fillId="0" borderId="0">
      <alignment vertical="top"/>
    </xf>
    <xf numFmtId="0" fontId="7" fillId="0" borderId="0">
      <alignment vertical="top"/>
    </xf>
    <xf numFmtId="0" fontId="7" fillId="0" borderId="0">
      <alignment vertical="top"/>
    </xf>
    <xf numFmtId="0" fontId="5" fillId="0" borderId="0">
      <alignment vertical="top"/>
    </xf>
    <xf numFmtId="0" fontId="3" fillId="0" borderId="0"/>
    <xf numFmtId="0" fontId="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applyNumberFormat="0" applyFill="0" applyBorder="0" applyAlignment="0" applyProtection="0"/>
    <xf numFmtId="0" fontId="17" fillId="0" borderId="15" applyNumberFormat="0" applyFill="0" applyAlignment="0" applyProtection="0"/>
    <xf numFmtId="0" fontId="18" fillId="0" borderId="16" applyNumberFormat="0" applyFill="0" applyAlignment="0" applyProtection="0"/>
    <xf numFmtId="0" fontId="19" fillId="0" borderId="17"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18" applyNumberFormat="0" applyAlignment="0" applyProtection="0"/>
    <xf numFmtId="0" fontId="24" fillId="6" borderId="19" applyNumberFormat="0" applyAlignment="0" applyProtection="0"/>
    <xf numFmtId="0" fontId="25" fillId="6" borderId="18" applyNumberFormat="0" applyAlignment="0" applyProtection="0"/>
    <xf numFmtId="0" fontId="26" fillId="0" borderId="20" applyNumberFormat="0" applyFill="0" applyAlignment="0" applyProtection="0"/>
    <xf numFmtId="0" fontId="27" fillId="7" borderId="2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 fillId="0" borderId="23" applyNumberFormat="0" applyFill="0" applyAlignment="0" applyProtection="0"/>
    <xf numFmtId="0" fontId="3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8" borderId="22" applyNumberFormat="0" applyFont="0" applyAlignment="0" applyProtection="0"/>
    <xf numFmtId="0" fontId="31" fillId="0" borderId="0" applyNumberFormat="0" applyFill="0" applyAlignment="0" applyProtection="0"/>
    <xf numFmtId="0" fontId="15" fillId="0" borderId="0"/>
    <xf numFmtId="0" fontId="32" fillId="0" borderId="0" applyNumberFormat="0" applyFill="0" applyAlignment="0" applyProtection="0"/>
    <xf numFmtId="0" fontId="33" fillId="0" borderId="0" applyNumberFormat="0" applyFill="0" applyBorder="0" applyAlignment="0" applyProtection="0"/>
    <xf numFmtId="0" fontId="15" fillId="0" borderId="0"/>
    <xf numFmtId="0" fontId="1" fillId="0" borderId="0"/>
    <xf numFmtId="1" fontId="57" fillId="35" borderId="29">
      <alignment horizontal="right" vertical="top" wrapText="1"/>
    </xf>
    <xf numFmtId="0" fontId="68" fillId="0" borderId="0" applyNumberFormat="0" applyFill="0" applyBorder="0" applyAlignment="0" applyProtection="0">
      <alignment vertical="top"/>
    </xf>
  </cellStyleXfs>
  <cellXfs count="695">
    <xf numFmtId="0" fontId="0" fillId="0" borderId="0" xfId="0">
      <alignment vertical="top"/>
    </xf>
    <xf numFmtId="0" fontId="31" fillId="0" borderId="0" xfId="89"/>
    <xf numFmtId="0" fontId="15" fillId="0" borderId="0" xfId="90"/>
    <xf numFmtId="0" fontId="32" fillId="0" borderId="0" xfId="91"/>
    <xf numFmtId="0" fontId="15" fillId="0" borderId="0" xfId="93"/>
    <xf numFmtId="0" fontId="34" fillId="0" borderId="0" xfId="92" applyFont="1" applyFill="1"/>
    <xf numFmtId="0" fontId="35" fillId="0" borderId="0" xfId="93" applyFont="1"/>
    <xf numFmtId="0" fontId="15" fillId="0" borderId="0" xfId="93" applyAlignment="1">
      <alignment vertical="center"/>
    </xf>
    <xf numFmtId="0" fontId="36" fillId="0" borderId="0" xfId="94" applyFont="1" applyAlignment="1">
      <alignment vertical="center"/>
    </xf>
    <xf numFmtId="0" fontId="14" fillId="0" borderId="0" xfId="94" applyFont="1"/>
    <xf numFmtId="0" fontId="39" fillId="0" borderId="0" xfId="92" applyFont="1"/>
    <xf numFmtId="0" fontId="40" fillId="0" borderId="0" xfId="90" applyFont="1" applyAlignment="1">
      <alignment vertical="center"/>
    </xf>
    <xf numFmtId="0" fontId="5" fillId="0" borderId="0" xfId="90" applyFont="1" applyAlignment="1">
      <alignment vertical="center"/>
    </xf>
    <xf numFmtId="0" fontId="5" fillId="0" borderId="0" xfId="90" applyFont="1"/>
    <xf numFmtId="0" fontId="10" fillId="0" borderId="0" xfId="3" applyNumberFormat="1" applyFont="1">
      <alignment vertical="top"/>
    </xf>
    <xf numFmtId="167" fontId="6" fillId="0" borderId="2" xfId="9" applyNumberFormat="1" applyFont="1" applyBorder="1" applyAlignment="1">
      <alignment vertical="center"/>
    </xf>
    <xf numFmtId="167" fontId="6" fillId="0" borderId="6" xfId="9" applyNumberFormat="1" applyFont="1" applyBorder="1" applyAlignment="1">
      <alignment vertical="center"/>
    </xf>
    <xf numFmtId="164" fontId="8" fillId="0" borderId="5" xfId="3" applyFont="1" applyBorder="1">
      <alignment vertical="top"/>
    </xf>
    <xf numFmtId="164" fontId="9" fillId="0" borderId="2" xfId="3" applyFont="1" applyBorder="1">
      <alignment vertical="top"/>
    </xf>
    <xf numFmtId="164" fontId="12" fillId="0" borderId="5" xfId="10" applyFont="1" applyBorder="1">
      <alignment vertical="top"/>
    </xf>
    <xf numFmtId="0" fontId="12" fillId="0" borderId="0" xfId="10" applyNumberFormat="1" applyFont="1">
      <alignment vertical="top"/>
    </xf>
    <xf numFmtId="164" fontId="12" fillId="0" borderId="0" xfId="10" applyFont="1">
      <alignment vertical="top"/>
    </xf>
    <xf numFmtId="0" fontId="5" fillId="0" borderId="0" xfId="0" applyFont="1" applyAlignment="1"/>
    <xf numFmtId="49" fontId="13" fillId="0" borderId="0" xfId="3" applyNumberFormat="1" applyFont="1">
      <alignment vertical="top"/>
    </xf>
    <xf numFmtId="0" fontId="5" fillId="0" borderId="0" xfId="0" applyFont="1">
      <alignment vertical="top"/>
    </xf>
    <xf numFmtId="0" fontId="41" fillId="0" borderId="14" xfId="3" applyNumberFormat="1" applyFont="1" applyBorder="1" applyAlignment="1">
      <alignment horizontal="right"/>
    </xf>
    <xf numFmtId="0" fontId="40" fillId="0" borderId="0" xfId="0" applyFont="1" applyAlignment="1"/>
    <xf numFmtId="0" fontId="40" fillId="0" borderId="0" xfId="0" applyFont="1">
      <alignment vertical="top"/>
    </xf>
    <xf numFmtId="49" fontId="42" fillId="0" borderId="0" xfId="3" applyNumberFormat="1" applyFont="1">
      <alignment vertical="top"/>
    </xf>
    <xf numFmtId="0" fontId="5" fillId="0" borderId="0" xfId="11">
      <alignment vertical="top"/>
    </xf>
    <xf numFmtId="172" fontId="5" fillId="0" borderId="0" xfId="11" applyNumberFormat="1">
      <alignment vertical="top"/>
    </xf>
    <xf numFmtId="164" fontId="7" fillId="0" borderId="0" xfId="3">
      <alignment vertical="top"/>
    </xf>
    <xf numFmtId="0" fontId="5" fillId="0" borderId="0" xfId="11" applyAlignment="1"/>
    <xf numFmtId="2" fontId="5" fillId="0" borderId="0" xfId="36" applyNumberFormat="1" applyFont="1" applyAlignment="1">
      <alignment vertical="top" wrapText="1"/>
    </xf>
    <xf numFmtId="0" fontId="5" fillId="0" borderId="0" xfId="11" applyAlignment="1">
      <alignment wrapText="1"/>
    </xf>
    <xf numFmtId="0" fontId="5" fillId="0" borderId="0" xfId="11" applyAlignment="1">
      <alignment vertical="top" wrapText="1"/>
    </xf>
    <xf numFmtId="0" fontId="44" fillId="0" borderId="0" xfId="0" applyFont="1" applyAlignment="1"/>
    <xf numFmtId="0" fontId="44" fillId="0" borderId="0" xfId="0" applyFont="1" applyAlignment="1">
      <alignment wrapText="1"/>
    </xf>
    <xf numFmtId="0" fontId="43" fillId="0" borderId="14" xfId="3" quotePrefix="1" applyNumberFormat="1" applyFont="1" applyBorder="1" applyAlignment="1">
      <alignment horizontal="left" wrapText="1"/>
    </xf>
    <xf numFmtId="49" fontId="42" fillId="0" borderId="0" xfId="3" applyNumberFormat="1" applyFont="1" applyAlignment="1">
      <alignment vertical="center"/>
    </xf>
    <xf numFmtId="0" fontId="40" fillId="0" borderId="0" xfId="0" applyFont="1" applyAlignment="1">
      <alignment vertical="center"/>
    </xf>
    <xf numFmtId="0" fontId="5" fillId="0" borderId="0" xfId="34" applyAlignment="1">
      <alignment horizontal="left" vertical="top"/>
    </xf>
    <xf numFmtId="171" fontId="15" fillId="0" borderId="0" xfId="35" applyNumberFormat="1" applyFont="1" applyAlignment="1">
      <alignment vertical="top"/>
    </xf>
    <xf numFmtId="171" fontId="5" fillId="0" borderId="0" xfId="34" applyNumberFormat="1" applyAlignment="1">
      <alignment horizontal="right" vertical="top"/>
    </xf>
    <xf numFmtId="0" fontId="44" fillId="0" borderId="14" xfId="34" applyFont="1" applyBorder="1" applyAlignment="1">
      <alignment horizontal="left" vertical="top"/>
    </xf>
    <xf numFmtId="164" fontId="41" fillId="0" borderId="0" xfId="3" applyFont="1">
      <alignment vertical="top"/>
    </xf>
    <xf numFmtId="174" fontId="44" fillId="0" borderId="14" xfId="34" applyNumberFormat="1" applyFont="1" applyBorder="1" applyAlignment="1">
      <alignment horizontal="right" vertical="top"/>
    </xf>
    <xf numFmtId="0" fontId="44" fillId="0" borderId="4" xfId="34" applyFont="1" applyBorder="1">
      <alignment vertical="top"/>
    </xf>
    <xf numFmtId="1" fontId="5" fillId="0" borderId="4" xfId="34" applyNumberFormat="1" applyBorder="1" applyAlignment="1">
      <alignment horizontal="right" vertical="top"/>
    </xf>
    <xf numFmtId="0" fontId="47" fillId="0" borderId="0" xfId="36" applyFont="1">
      <alignment vertical="top"/>
    </xf>
    <xf numFmtId="0" fontId="47" fillId="0" borderId="0" xfId="0" applyFont="1">
      <alignment vertical="top"/>
    </xf>
    <xf numFmtId="2" fontId="47" fillId="0" borderId="0" xfId="36" applyNumberFormat="1" applyFont="1" applyAlignment="1">
      <alignment vertical="top" wrapText="1"/>
    </xf>
    <xf numFmtId="0" fontId="44" fillId="0" borderId="0" xfId="34" applyFont="1" applyAlignment="1">
      <alignment horizontal="left" wrapText="1"/>
    </xf>
    <xf numFmtId="0" fontId="44" fillId="0" borderId="8" xfId="34" applyFont="1" applyBorder="1" applyAlignment="1">
      <alignment vertical="top" wrapText="1"/>
    </xf>
    <xf numFmtId="164" fontId="7" fillId="0" borderId="8" xfId="3" applyBorder="1">
      <alignment vertical="top"/>
    </xf>
    <xf numFmtId="0" fontId="43" fillId="33" borderId="1" xfId="34" applyFont="1" applyFill="1" applyBorder="1" applyAlignment="1">
      <alignment horizontal="left" wrapText="1"/>
    </xf>
    <xf numFmtId="0" fontId="43" fillId="33" borderId="14" xfId="34" applyFont="1" applyFill="1" applyBorder="1" applyAlignment="1">
      <alignment horizontal="left" wrapText="1"/>
    </xf>
    <xf numFmtId="0" fontId="41" fillId="0" borderId="0" xfId="3" applyNumberFormat="1" applyFont="1">
      <alignment vertical="top"/>
    </xf>
    <xf numFmtId="0" fontId="7" fillId="0" borderId="0" xfId="3" applyNumberFormat="1">
      <alignment vertical="top"/>
    </xf>
    <xf numFmtId="0" fontId="41" fillId="0" borderId="4" xfId="3" applyNumberFormat="1" applyFont="1" applyBorder="1">
      <alignment vertical="top"/>
    </xf>
    <xf numFmtId="0" fontId="7" fillId="0" borderId="0" xfId="3" applyNumberFormat="1" applyAlignment="1">
      <alignment vertical="top" wrapText="1"/>
    </xf>
    <xf numFmtId="0" fontId="5" fillId="0" borderId="0" xfId="3" applyNumberFormat="1" applyFont="1" applyAlignment="1">
      <alignment vertical="top" wrapText="1"/>
    </xf>
    <xf numFmtId="0" fontId="5" fillId="0" borderId="0" xfId="0" applyFont="1" applyAlignment="1">
      <alignment wrapText="1"/>
    </xf>
    <xf numFmtId="0" fontId="51" fillId="0" borderId="0" xfId="3" applyNumberFormat="1" applyFont="1">
      <alignment vertical="top"/>
    </xf>
    <xf numFmtId="164" fontId="51" fillId="0" borderId="0" xfId="3" applyFont="1">
      <alignment vertical="top"/>
    </xf>
    <xf numFmtId="0" fontId="51" fillId="0" borderId="0" xfId="3" applyNumberFormat="1" applyFont="1" applyAlignment="1">
      <alignment vertical="top" wrapText="1"/>
    </xf>
    <xf numFmtId="49" fontId="51" fillId="0" borderId="0" xfId="3" applyNumberFormat="1" applyFont="1" applyAlignment="1">
      <alignment vertical="top" wrapText="1"/>
    </xf>
    <xf numFmtId="0" fontId="47" fillId="0" borderId="0" xfId="3" applyNumberFormat="1" applyFont="1" applyAlignment="1">
      <alignment vertical="top" wrapText="1"/>
    </xf>
    <xf numFmtId="0" fontId="47" fillId="0" borderId="0" xfId="0" applyFont="1" applyAlignment="1">
      <alignment wrapText="1"/>
    </xf>
    <xf numFmtId="175" fontId="43" fillId="33" borderId="27" xfId="3" applyNumberFormat="1" applyFont="1" applyFill="1" applyBorder="1" applyAlignment="1">
      <alignment horizontal="left" vertical="top"/>
    </xf>
    <xf numFmtId="0" fontId="43" fillId="33" borderId="0" xfId="3" applyNumberFormat="1" applyFont="1" applyFill="1" applyAlignment="1">
      <alignment horizontal="left" wrapText="1"/>
    </xf>
    <xf numFmtId="0" fontId="43" fillId="33" borderId="28" xfId="3" applyNumberFormat="1" applyFont="1" applyFill="1" applyBorder="1" applyAlignment="1">
      <alignment horizontal="left" wrapText="1"/>
    </xf>
    <xf numFmtId="0" fontId="5" fillId="0" borderId="0" xfId="0" applyFont="1" applyAlignment="1">
      <alignment horizontal="left" vertical="top"/>
    </xf>
    <xf numFmtId="49" fontId="5" fillId="0" borderId="0" xfId="3" applyNumberFormat="1" applyFont="1">
      <alignment vertical="top"/>
    </xf>
    <xf numFmtId="0" fontId="44" fillId="0" borderId="0" xfId="0" applyFont="1">
      <alignment vertical="top"/>
    </xf>
    <xf numFmtId="164" fontId="5" fillId="0" borderId="0" xfId="0" applyNumberFormat="1" applyFont="1">
      <alignment vertical="top"/>
    </xf>
    <xf numFmtId="164" fontId="5" fillId="0" borderId="0" xfId="3" applyFont="1">
      <alignment vertical="top"/>
    </xf>
    <xf numFmtId="1" fontId="43" fillId="0" borderId="0" xfId="3" applyNumberFormat="1" applyFont="1" applyAlignment="1">
      <alignment horizontal="left" vertical="top" wrapText="1"/>
    </xf>
    <xf numFmtId="49" fontId="40" fillId="0" borderId="0" xfId="3" applyNumberFormat="1" applyFont="1" applyAlignment="1">
      <alignment horizontal="left" vertical="center"/>
    </xf>
    <xf numFmtId="0" fontId="14" fillId="0" borderId="0" xfId="0" applyFont="1">
      <alignment vertical="top"/>
    </xf>
    <xf numFmtId="0" fontId="54" fillId="0" borderId="0" xfId="0" applyFont="1">
      <alignment vertical="top"/>
    </xf>
    <xf numFmtId="43" fontId="43" fillId="34" borderId="14" xfId="3" applyNumberFormat="1" applyFont="1" applyFill="1" applyBorder="1" applyAlignment="1">
      <alignment horizontal="left" wrapText="1"/>
    </xf>
    <xf numFmtId="0" fontId="41" fillId="0" borderId="0" xfId="3" applyNumberFormat="1" applyFont="1" applyAlignment="1">
      <alignment horizontal="right" vertical="top"/>
    </xf>
    <xf numFmtId="1" fontId="43" fillId="0" borderId="0" xfId="3" applyNumberFormat="1" applyFont="1" applyAlignment="1">
      <alignment horizontal="left" wrapText="1"/>
    </xf>
    <xf numFmtId="0" fontId="43" fillId="0" borderId="0" xfId="32" applyFont="1" applyAlignment="1">
      <alignment horizontal="left"/>
    </xf>
    <xf numFmtId="0" fontId="5" fillId="0" borderId="0" xfId="32" applyFont="1" applyAlignment="1">
      <alignment vertical="center" wrapText="1"/>
    </xf>
    <xf numFmtId="0" fontId="15" fillId="0" borderId="0" xfId="0" applyFont="1" applyAlignment="1">
      <alignment horizontal="right" vertical="center"/>
    </xf>
    <xf numFmtId="0" fontId="14" fillId="0" borderId="0" xfId="0" applyFont="1" applyAlignment="1">
      <alignment vertical="center"/>
    </xf>
    <xf numFmtId="0" fontId="5" fillId="0" borderId="0" xfId="32" applyFont="1" applyAlignment="1">
      <alignment horizontal="left" vertical="center" wrapText="1"/>
    </xf>
    <xf numFmtId="172" fontId="5" fillId="0" borderId="0" xfId="1" applyNumberFormat="1" applyFont="1" applyFill="1" applyBorder="1" applyAlignment="1">
      <alignment horizontal="right" vertical="top"/>
    </xf>
    <xf numFmtId="172" fontId="5" fillId="0" borderId="0" xfId="1" applyNumberFormat="1" applyFont="1" applyFill="1" applyAlignment="1">
      <alignment horizontal="right" vertical="top"/>
    </xf>
    <xf numFmtId="0" fontId="5" fillId="0" borderId="0" xfId="0" applyFont="1" applyAlignment="1">
      <alignment vertical="top" wrapText="1"/>
    </xf>
    <xf numFmtId="0" fontId="43" fillId="0" borderId="0" xfId="32" applyFont="1" applyAlignment="1">
      <alignment horizontal="left" wrapText="1"/>
    </xf>
    <xf numFmtId="0" fontId="43" fillId="34" borderId="14" xfId="32" applyFont="1" applyFill="1" applyBorder="1" applyAlignment="1">
      <alignment horizontal="left" wrapText="1"/>
    </xf>
    <xf numFmtId="0" fontId="47" fillId="0" borderId="0" xfId="32" applyFont="1" applyAlignment="1">
      <alignment vertical="top" wrapText="1"/>
    </xf>
    <xf numFmtId="175" fontId="43" fillId="33" borderId="27" xfId="33" applyNumberFormat="1" applyFont="1" applyFill="1" applyBorder="1" applyAlignment="1">
      <alignment horizontal="left"/>
    </xf>
    <xf numFmtId="0" fontId="43" fillId="33" borderId="0" xfId="33" applyFont="1" applyFill="1" applyAlignment="1">
      <alignment horizontal="left" wrapText="1"/>
    </xf>
    <xf numFmtId="1" fontId="43" fillId="34" borderId="30" xfId="95" applyFont="1" applyFill="1" applyBorder="1" applyAlignment="1">
      <alignment horizontal="left" wrapText="1"/>
    </xf>
    <xf numFmtId="0" fontId="5" fillId="0" borderId="0" xfId="33" applyFont="1">
      <alignment vertical="top"/>
    </xf>
    <xf numFmtId="166" fontId="5" fillId="0" borderId="0" xfId="33" applyNumberFormat="1" applyFont="1" applyAlignment="1">
      <alignment horizontal="right"/>
    </xf>
    <xf numFmtId="0" fontId="47" fillId="0" borderId="0" xfId="0" applyFont="1" applyAlignment="1" applyProtection="1">
      <alignment vertical="top" wrapText="1"/>
      <protection locked="0"/>
    </xf>
    <xf numFmtId="0" fontId="42" fillId="0" borderId="0" xfId="3" applyNumberFormat="1" applyFont="1" applyAlignment="1">
      <alignment horizontal="left" vertical="center"/>
    </xf>
    <xf numFmtId="0" fontId="40" fillId="0" borderId="0" xfId="0" applyFont="1" applyAlignment="1">
      <alignment horizontal="left" vertical="center"/>
    </xf>
    <xf numFmtId="0" fontId="52" fillId="0" borderId="0" xfId="0" applyFont="1">
      <alignment vertical="top"/>
    </xf>
    <xf numFmtId="0" fontId="44" fillId="0" borderId="14" xfId="3" applyNumberFormat="1" applyFont="1" applyBorder="1" applyAlignment="1">
      <alignment horizontal="right" vertical="top"/>
    </xf>
    <xf numFmtId="43" fontId="41" fillId="0" borderId="0" xfId="1" applyFont="1" applyFill="1" applyBorder="1" applyAlignment="1">
      <alignment vertical="top"/>
    </xf>
    <xf numFmtId="164" fontId="41" fillId="0" borderId="0" xfId="3" applyFont="1" applyAlignment="1">
      <alignment vertical="top" wrapText="1"/>
    </xf>
    <xf numFmtId="0" fontId="43" fillId="0" borderId="14" xfId="3" applyNumberFormat="1" applyFont="1" applyBorder="1" applyAlignment="1">
      <alignment wrapText="1"/>
    </xf>
    <xf numFmtId="164" fontId="7" fillId="0" borderId="0" xfId="3" applyAlignment="1"/>
    <xf numFmtId="164" fontId="7" fillId="0" borderId="0" xfId="3" applyAlignment="1">
      <alignment horizontal="right"/>
    </xf>
    <xf numFmtId="164" fontId="5" fillId="0" borderId="0" xfId="0" applyNumberFormat="1" applyFont="1" applyAlignment="1"/>
    <xf numFmtId="164" fontId="44" fillId="0" borderId="4" xfId="3" applyFont="1" applyBorder="1">
      <alignment vertical="top"/>
    </xf>
    <xf numFmtId="164" fontId="7" fillId="0" borderId="0" xfId="3" applyAlignment="1">
      <alignment horizontal="right" vertical="top"/>
    </xf>
    <xf numFmtId="0" fontId="7" fillId="0" borderId="0" xfId="3" applyNumberFormat="1" applyAlignment="1"/>
    <xf numFmtId="164" fontId="52" fillId="0" borderId="0" xfId="3" applyFont="1" applyAlignment="1">
      <alignment horizontal="right" vertical="top"/>
    </xf>
    <xf numFmtId="0" fontId="52" fillId="0" borderId="0" xfId="3" applyNumberFormat="1" applyFont="1" applyAlignment="1">
      <alignment vertical="top" wrapText="1"/>
    </xf>
    <xf numFmtId="0" fontId="52" fillId="0" borderId="10" xfId="3" applyNumberFormat="1" applyFont="1" applyBorder="1" applyAlignment="1">
      <alignment vertical="top" wrapText="1"/>
    </xf>
    <xf numFmtId="175" fontId="5" fillId="0" borderId="0" xfId="0" applyNumberFormat="1" applyFont="1" applyAlignment="1">
      <alignment vertical="center"/>
    </xf>
    <xf numFmtId="168" fontId="7" fillId="0" borderId="0" xfId="3" applyNumberFormat="1" applyAlignment="1"/>
    <xf numFmtId="165" fontId="5" fillId="0" borderId="0" xfId="1" applyNumberFormat="1" applyFont="1" applyFill="1" applyBorder="1" applyAlignment="1"/>
    <xf numFmtId="171" fontId="44" fillId="0" borderId="0" xfId="33" applyNumberFormat="1" applyFont="1" applyAlignment="1"/>
    <xf numFmtId="169" fontId="44" fillId="0" borderId="0" xfId="0" applyNumberFormat="1" applyFont="1" applyAlignment="1"/>
    <xf numFmtId="164" fontId="5" fillId="0" borderId="0" xfId="33" applyNumberFormat="1" applyFont="1" applyAlignment="1">
      <alignment horizontal="right"/>
    </xf>
    <xf numFmtId="169" fontId="5" fillId="0" borderId="0" xfId="33" applyNumberFormat="1" applyFont="1" applyAlignment="1">
      <alignment horizontal="right"/>
    </xf>
    <xf numFmtId="169" fontId="5" fillId="0" borderId="0" xfId="0" applyNumberFormat="1" applyFont="1" applyAlignment="1"/>
    <xf numFmtId="165" fontId="5" fillId="0" borderId="0" xfId="0" applyNumberFormat="1" applyFont="1" applyAlignment="1"/>
    <xf numFmtId="164" fontId="5" fillId="0" borderId="0" xfId="0" applyNumberFormat="1" applyFont="1" applyAlignment="1">
      <alignment horizontal="right" wrapText="1"/>
    </xf>
    <xf numFmtId="0" fontId="7" fillId="0" borderId="14" xfId="3" applyNumberFormat="1" applyBorder="1" applyAlignment="1"/>
    <xf numFmtId="169" fontId="5" fillId="0" borderId="0" xfId="0" applyNumberFormat="1" applyFont="1" applyAlignment="1">
      <alignment horizontal="left"/>
    </xf>
    <xf numFmtId="0" fontId="41" fillId="0" borderId="4" xfId="3" applyNumberFormat="1" applyFont="1" applyBorder="1" applyAlignment="1"/>
    <xf numFmtId="164" fontId="41" fillId="0" borderId="4" xfId="3" applyFont="1" applyBorder="1" applyAlignment="1"/>
    <xf numFmtId="0" fontId="7" fillId="0" borderId="0" xfId="3" quotePrefix="1" applyNumberFormat="1" applyAlignment="1"/>
    <xf numFmtId="167" fontId="5" fillId="0" borderId="0" xfId="0" applyNumberFormat="1" applyFont="1" applyAlignment="1"/>
    <xf numFmtId="0" fontId="5" fillId="0" borderId="0" xfId="3" applyNumberFormat="1" applyFont="1" applyAlignment="1"/>
    <xf numFmtId="0" fontId="44" fillId="0" borderId="0" xfId="3" applyNumberFormat="1" applyFont="1" applyAlignment="1"/>
    <xf numFmtId="167" fontId="44" fillId="0" borderId="0" xfId="0" applyNumberFormat="1" applyFont="1" applyAlignment="1"/>
    <xf numFmtId="0" fontId="41" fillId="0" borderId="0" xfId="3" applyNumberFormat="1" applyFont="1" applyAlignment="1"/>
    <xf numFmtId="169" fontId="44" fillId="0" borderId="4" xfId="11" applyNumberFormat="1" applyFont="1" applyBorder="1" applyAlignment="1"/>
    <xf numFmtId="164" fontId="41" fillId="0" borderId="0" xfId="3" applyFont="1" applyAlignment="1"/>
    <xf numFmtId="49" fontId="5" fillId="0" borderId="0" xfId="3" applyNumberFormat="1" applyFont="1" applyAlignment="1"/>
    <xf numFmtId="167" fontId="5" fillId="0" borderId="0" xfId="11" applyNumberFormat="1" applyAlignment="1"/>
    <xf numFmtId="0" fontId="44" fillId="0" borderId="0" xfId="33" applyFont="1" applyAlignment="1">
      <alignment horizontal="left" wrapText="1"/>
    </xf>
    <xf numFmtId="0" fontId="5" fillId="0" borderId="0" xfId="33" applyFont="1" applyAlignment="1"/>
    <xf numFmtId="0" fontId="44" fillId="0" borderId="0" xfId="33" applyFont="1" applyAlignment="1"/>
    <xf numFmtId="164" fontId="5" fillId="0" borderId="0" xfId="3" applyFont="1" applyAlignment="1">
      <alignment horizontal="right"/>
    </xf>
    <xf numFmtId="0" fontId="7" fillId="0" borderId="4" xfId="3" applyNumberFormat="1" applyBorder="1" applyAlignment="1"/>
    <xf numFmtId="164" fontId="44" fillId="0" borderId="4" xfId="3" applyFont="1" applyBorder="1" applyAlignment="1"/>
    <xf numFmtId="164" fontId="5" fillId="0" borderId="4" xfId="3" applyFont="1" applyBorder="1" applyAlignment="1">
      <alignment horizontal="right"/>
    </xf>
    <xf numFmtId="167" fontId="5" fillId="0" borderId="0" xfId="1" applyNumberFormat="1" applyFont="1" applyFill="1" applyBorder="1" applyAlignment="1"/>
    <xf numFmtId="0" fontId="55" fillId="0" borderId="4" xfId="3" applyNumberFormat="1" applyFont="1" applyBorder="1" applyAlignment="1"/>
    <xf numFmtId="164" fontId="43" fillId="33" borderId="25" xfId="3" applyFont="1" applyFill="1" applyBorder="1" applyAlignment="1">
      <alignment horizontal="right" vertical="top"/>
    </xf>
    <xf numFmtId="0" fontId="43" fillId="33" borderId="26" xfId="3" applyNumberFormat="1" applyFont="1" applyFill="1" applyBorder="1" applyAlignment="1">
      <alignment vertical="top" wrapText="1"/>
    </xf>
    <xf numFmtId="0" fontId="43" fillId="33" borderId="10" xfId="3" applyNumberFormat="1" applyFont="1" applyFill="1" applyBorder="1" applyAlignment="1">
      <alignment vertical="top" wrapText="1"/>
    </xf>
    <xf numFmtId="0" fontId="43" fillId="33" borderId="31" xfId="3" applyNumberFormat="1" applyFont="1" applyFill="1" applyBorder="1" applyAlignment="1">
      <alignment vertical="top" wrapText="1"/>
    </xf>
    <xf numFmtId="0" fontId="7" fillId="0" borderId="0" xfId="3" applyNumberFormat="1" applyAlignment="1">
      <alignment wrapText="1"/>
    </xf>
    <xf numFmtId="49" fontId="42" fillId="0" borderId="0" xfId="3" applyNumberFormat="1" applyFont="1" applyAlignment="1">
      <alignment horizontal="left" vertical="center"/>
    </xf>
    <xf numFmtId="0" fontId="55" fillId="0" borderId="4" xfId="3" applyNumberFormat="1" applyFont="1" applyBorder="1" applyAlignment="1">
      <alignment wrapText="1"/>
    </xf>
    <xf numFmtId="164" fontId="44" fillId="0" borderId="4" xfId="3" applyFont="1" applyBorder="1" applyAlignment="1">
      <alignment horizontal="right"/>
    </xf>
    <xf numFmtId="0" fontId="41" fillId="0" borderId="4" xfId="3" applyNumberFormat="1" applyFont="1" applyBorder="1" applyAlignment="1">
      <alignment wrapText="1"/>
    </xf>
    <xf numFmtId="164" fontId="41" fillId="0" borderId="4" xfId="3" applyFont="1" applyBorder="1" applyAlignment="1">
      <alignment horizontal="right"/>
    </xf>
    <xf numFmtId="0" fontId="51" fillId="0" borderId="0" xfId="3" applyNumberFormat="1" applyFont="1" applyAlignment="1"/>
    <xf numFmtId="164" fontId="51" fillId="0" borderId="0" xfId="3" applyFont="1" applyAlignment="1"/>
    <xf numFmtId="0" fontId="47" fillId="0" borderId="0" xfId="0" applyFont="1" applyAlignment="1"/>
    <xf numFmtId="164" fontId="41" fillId="0" borderId="4" xfId="3" applyFont="1" applyBorder="1" applyAlignment="1">
      <alignment horizontal="right" vertical="top"/>
    </xf>
    <xf numFmtId="173" fontId="5" fillId="0" borderId="0" xfId="3" applyNumberFormat="1" applyFont="1" applyAlignment="1">
      <alignment horizontal="right"/>
    </xf>
    <xf numFmtId="0" fontId="41" fillId="0" borderId="34" xfId="3" applyNumberFormat="1" applyFont="1" applyBorder="1">
      <alignment vertical="top"/>
    </xf>
    <xf numFmtId="175" fontId="43" fillId="0" borderId="0" xfId="3" applyNumberFormat="1" applyFont="1" applyAlignment="1">
      <alignment horizontal="right" wrapText="1"/>
    </xf>
    <xf numFmtId="0" fontId="43" fillId="0" borderId="0" xfId="3" applyNumberFormat="1" applyFont="1" applyAlignment="1">
      <alignment horizontal="left" wrapText="1"/>
    </xf>
    <xf numFmtId="169" fontId="44" fillId="0" borderId="4" xfId="0" applyNumberFormat="1" applyFont="1" applyBorder="1" applyAlignment="1">
      <alignment horizontal="center"/>
    </xf>
    <xf numFmtId="173" fontId="41" fillId="0" borderId="4" xfId="3" applyNumberFormat="1" applyFont="1" applyBorder="1" applyAlignment="1">
      <alignment horizontal="right"/>
    </xf>
    <xf numFmtId="169" fontId="5" fillId="0" borderId="0" xfId="1" applyNumberFormat="1" applyFont="1" applyFill="1" applyBorder="1" applyAlignment="1"/>
    <xf numFmtId="0" fontId="41" fillId="0" borderId="34" xfId="3" applyNumberFormat="1" applyFont="1" applyBorder="1" applyAlignment="1">
      <alignment wrapText="1"/>
    </xf>
    <xf numFmtId="173" fontId="41" fillId="0" borderId="34" xfId="3" applyNumberFormat="1" applyFont="1" applyBorder="1" applyAlignment="1">
      <alignment horizontal="right"/>
    </xf>
    <xf numFmtId="164" fontId="41" fillId="0" borderId="34" xfId="3" applyFont="1" applyBorder="1" applyAlignment="1">
      <alignment horizontal="right"/>
    </xf>
    <xf numFmtId="164" fontId="44" fillId="0" borderId="34" xfId="3" applyFont="1" applyBorder="1" applyAlignment="1">
      <alignment horizontal="right"/>
    </xf>
    <xf numFmtId="175" fontId="43" fillId="33" borderId="25" xfId="3" applyNumberFormat="1" applyFont="1" applyFill="1" applyBorder="1" applyAlignment="1">
      <alignment horizontal="right" wrapText="1"/>
    </xf>
    <xf numFmtId="49" fontId="51" fillId="0" borderId="0" xfId="3" applyNumberFormat="1" applyFont="1" applyAlignment="1">
      <alignment wrapText="1"/>
    </xf>
    <xf numFmtId="0" fontId="43" fillId="33" borderId="26" xfId="3" applyNumberFormat="1" applyFont="1" applyFill="1" applyBorder="1" applyAlignment="1">
      <alignment horizontal="left" wrapText="1"/>
    </xf>
    <xf numFmtId="0" fontId="43" fillId="33" borderId="34" xfId="3" applyNumberFormat="1" applyFont="1" applyFill="1" applyBorder="1" applyAlignment="1">
      <alignment horizontal="left" wrapText="1"/>
    </xf>
    <xf numFmtId="0" fontId="43" fillId="33" borderId="35" xfId="3" applyNumberFormat="1" applyFont="1" applyFill="1" applyBorder="1" applyAlignment="1">
      <alignment horizontal="left" wrapText="1"/>
    </xf>
    <xf numFmtId="175" fontId="43" fillId="33" borderId="27" xfId="3" applyNumberFormat="1" applyFont="1" applyFill="1" applyBorder="1" applyAlignment="1">
      <alignment horizontal="right" vertical="top"/>
    </xf>
    <xf numFmtId="164" fontId="41" fillId="0" borderId="34" xfId="3" applyFont="1" applyBorder="1">
      <alignment vertical="top"/>
    </xf>
    <xf numFmtId="1" fontId="43" fillId="33" borderId="0" xfId="3" applyNumberFormat="1" applyFont="1" applyFill="1" applyAlignment="1">
      <alignment horizontal="left" vertical="top" wrapText="1"/>
    </xf>
    <xf numFmtId="1" fontId="43" fillId="33" borderId="28" xfId="3" applyNumberFormat="1" applyFont="1" applyFill="1" applyBorder="1" applyAlignment="1">
      <alignment horizontal="left" vertical="top" wrapText="1"/>
    </xf>
    <xf numFmtId="0" fontId="41" fillId="0" borderId="0" xfId="3" applyNumberFormat="1" applyFont="1" applyAlignment="1">
      <alignment horizontal="left" wrapText="1"/>
    </xf>
    <xf numFmtId="0" fontId="41" fillId="0" borderId="0" xfId="3" applyNumberFormat="1" applyFont="1" applyAlignment="1">
      <alignment horizontal="right" wrapText="1"/>
    </xf>
    <xf numFmtId="9" fontId="7" fillId="0" borderId="0" xfId="2" applyFont="1" applyFill="1" applyBorder="1" applyAlignment="1">
      <alignment horizontal="right" wrapText="1"/>
    </xf>
    <xf numFmtId="169" fontId="5" fillId="0" borderId="0" xfId="0" applyNumberFormat="1" applyFont="1" applyAlignment="1">
      <alignment horizontal="center"/>
    </xf>
    <xf numFmtId="167" fontId="5" fillId="0" borderId="0" xfId="30" applyNumberFormat="1" applyFont="1"/>
    <xf numFmtId="167" fontId="5" fillId="0" borderId="14" xfId="30" applyNumberFormat="1" applyFont="1" applyBorder="1"/>
    <xf numFmtId="0" fontId="41" fillId="0" borderId="34" xfId="3" applyNumberFormat="1" applyFont="1" applyBorder="1" applyAlignment="1"/>
    <xf numFmtId="169" fontId="44" fillId="0" borderId="34" xfId="0" applyNumberFormat="1" applyFont="1" applyBorder="1" applyAlignment="1">
      <alignment horizontal="center"/>
    </xf>
    <xf numFmtId="0" fontId="47" fillId="0" borderId="0" xfId="11" applyFont="1" applyAlignment="1">
      <alignment vertical="top" wrapText="1"/>
    </xf>
    <xf numFmtId="0" fontId="47" fillId="0" borderId="0" xfId="11" applyFont="1" applyAlignment="1">
      <alignment wrapText="1"/>
    </xf>
    <xf numFmtId="164" fontId="5" fillId="0" borderId="0" xfId="11" applyNumberFormat="1" applyAlignment="1">
      <alignment horizontal="right"/>
    </xf>
    <xf numFmtId="175" fontId="43" fillId="33" borderId="27" xfId="3" applyNumberFormat="1" applyFont="1" applyFill="1" applyBorder="1" applyAlignment="1">
      <alignment vertical="center"/>
    </xf>
    <xf numFmtId="164" fontId="41" fillId="0" borderId="34" xfId="3" applyFont="1" applyBorder="1" applyAlignment="1"/>
    <xf numFmtId="0" fontId="40" fillId="0" borderId="0" xfId="11" applyFont="1" applyAlignment="1">
      <alignment vertical="center"/>
    </xf>
    <xf numFmtId="49" fontId="7" fillId="0" borderId="0" xfId="3" applyNumberFormat="1">
      <alignment vertical="top"/>
    </xf>
    <xf numFmtId="164" fontId="5" fillId="0" borderId="0" xfId="0" applyNumberFormat="1" applyFont="1" applyAlignment="1">
      <alignment horizontal="right" vertical="top"/>
    </xf>
    <xf numFmtId="49" fontId="44" fillId="0" borderId="4" xfId="3" applyNumberFormat="1" applyFont="1" applyBorder="1">
      <alignment vertical="top"/>
    </xf>
    <xf numFmtId="49" fontId="41" fillId="0" borderId="4" xfId="3" applyNumberFormat="1" applyFont="1" applyBorder="1">
      <alignment vertical="top"/>
    </xf>
    <xf numFmtId="175" fontId="43" fillId="33" borderId="36" xfId="3" applyNumberFormat="1" applyFont="1" applyFill="1" applyBorder="1" applyAlignment="1">
      <alignment horizontal="left" wrapText="1"/>
    </xf>
    <xf numFmtId="49" fontId="41" fillId="0" borderId="34" xfId="3" applyNumberFormat="1" applyFont="1" applyBorder="1">
      <alignment vertical="top"/>
    </xf>
    <xf numFmtId="164" fontId="44" fillId="0" borderId="34" xfId="3" applyFont="1" applyBorder="1">
      <alignment vertical="top"/>
    </xf>
    <xf numFmtId="174" fontId="43" fillId="33" borderId="14" xfId="3" applyNumberFormat="1" applyFont="1" applyFill="1" applyBorder="1" applyAlignment="1">
      <alignment horizontal="left" wrapText="1"/>
    </xf>
    <xf numFmtId="164" fontId="43" fillId="33" borderId="37" xfId="3" applyFont="1" applyFill="1" applyBorder="1" applyAlignment="1">
      <alignment horizontal="left" wrapText="1"/>
    </xf>
    <xf numFmtId="49" fontId="51" fillId="0" borderId="0" xfId="3" applyNumberFormat="1" applyFont="1" applyAlignment="1"/>
    <xf numFmtId="49" fontId="47" fillId="0" borderId="0" xfId="0" applyNumberFormat="1" applyFont="1" applyAlignment="1">
      <alignment vertical="top" wrapText="1"/>
    </xf>
    <xf numFmtId="0" fontId="47" fillId="0" borderId="0" xfId="0" applyFont="1" applyAlignment="1">
      <alignment vertical="top" wrapText="1"/>
    </xf>
    <xf numFmtId="175" fontId="43" fillId="33" borderId="36" xfId="3" applyNumberFormat="1" applyFont="1" applyFill="1" applyBorder="1" applyAlignment="1">
      <alignment horizontal="right" wrapText="1"/>
    </xf>
    <xf numFmtId="164" fontId="44" fillId="0" borderId="34" xfId="0" applyNumberFormat="1" applyFont="1" applyBorder="1" applyAlignment="1">
      <alignment horizontal="right"/>
    </xf>
    <xf numFmtId="49" fontId="43" fillId="33" borderId="14" xfId="3" applyNumberFormat="1" applyFont="1" applyFill="1" applyBorder="1" applyAlignment="1">
      <alignment horizontal="left" wrapText="1"/>
    </xf>
    <xf numFmtId="49" fontId="43" fillId="33" borderId="37" xfId="3" applyNumberFormat="1" applyFont="1" applyFill="1" applyBorder="1" applyAlignment="1">
      <alignment horizontal="left" wrapText="1"/>
    </xf>
    <xf numFmtId="164" fontId="44" fillId="0" borderId="34" xfId="0" applyNumberFormat="1" applyFont="1" applyBorder="1" applyAlignment="1">
      <alignment horizontal="right" vertical="top"/>
    </xf>
    <xf numFmtId="49" fontId="43" fillId="33" borderId="14" xfId="3" applyNumberFormat="1" applyFont="1" applyFill="1" applyBorder="1" applyAlignment="1">
      <alignment wrapText="1"/>
    </xf>
    <xf numFmtId="49" fontId="43" fillId="33" borderId="37" xfId="3" applyNumberFormat="1" applyFont="1" applyFill="1" applyBorder="1" applyAlignment="1">
      <alignment wrapText="1"/>
    </xf>
    <xf numFmtId="175" fontId="43" fillId="33" borderId="36" xfId="0" applyNumberFormat="1" applyFont="1" applyFill="1" applyBorder="1" applyAlignment="1">
      <alignment horizontal="left"/>
    </xf>
    <xf numFmtId="0" fontId="43" fillId="33" borderId="14" xfId="0" applyFont="1" applyFill="1" applyBorder="1" applyAlignment="1">
      <alignment horizontal="left" wrapText="1"/>
    </xf>
    <xf numFmtId="0" fontId="43" fillId="33" borderId="37" xfId="0" applyFont="1" applyFill="1" applyBorder="1" applyAlignment="1">
      <alignment horizontal="left" wrapText="1"/>
    </xf>
    <xf numFmtId="0" fontId="5" fillId="0" borderId="0" xfId="0" applyFont="1" applyAlignment="1">
      <alignment horizontal="left" vertical="top" wrapText="1"/>
    </xf>
    <xf numFmtId="164" fontId="5" fillId="0" borderId="0" xfId="3" applyFont="1" applyAlignment="1">
      <alignment horizontal="left" vertical="top"/>
    </xf>
    <xf numFmtId="172" fontId="5" fillId="0" borderId="0" xfId="1" applyNumberFormat="1" applyFont="1" applyFill="1" applyAlignment="1">
      <alignment horizontal="left" vertical="top"/>
    </xf>
    <xf numFmtId="0" fontId="44" fillId="0" borderId="14" xfId="0" applyFont="1" applyBorder="1" applyAlignment="1">
      <alignment horizontal="left" vertical="top" wrapText="1"/>
    </xf>
    <xf numFmtId="0" fontId="44" fillId="0" borderId="34" xfId="0" applyFont="1" applyBorder="1" applyAlignment="1">
      <alignment horizontal="left" vertical="top" wrapText="1"/>
    </xf>
    <xf numFmtId="172" fontId="44" fillId="0" borderId="34" xfId="1" applyNumberFormat="1" applyFont="1" applyFill="1" applyBorder="1" applyAlignment="1">
      <alignment horizontal="left" vertical="top"/>
    </xf>
    <xf numFmtId="0" fontId="40" fillId="0" borderId="0" xfId="3" applyNumberFormat="1" applyFont="1" applyAlignment="1">
      <alignment horizontal="left" vertical="center"/>
    </xf>
    <xf numFmtId="169" fontId="5" fillId="0" borderId="0" xfId="26" applyNumberFormat="1" applyFont="1" applyAlignment="1">
      <alignment vertical="top"/>
    </xf>
    <xf numFmtId="169" fontId="5" fillId="0" borderId="14" xfId="26" applyNumberFormat="1" applyFont="1" applyBorder="1" applyAlignment="1">
      <alignment vertical="top"/>
    </xf>
    <xf numFmtId="169" fontId="5" fillId="0" borderId="0" xfId="3" applyNumberFormat="1" applyFont="1">
      <alignment vertical="top"/>
    </xf>
    <xf numFmtId="0" fontId="5" fillId="0" borderId="0" xfId="3" applyNumberFormat="1" applyFont="1" applyAlignment="1">
      <alignment wrapText="1"/>
    </xf>
    <xf numFmtId="0" fontId="5" fillId="0" borderId="0" xfId="3" applyNumberFormat="1" applyFont="1" applyAlignment="1">
      <alignment horizontal="left" vertical="top" wrapText="1"/>
    </xf>
    <xf numFmtId="0" fontId="44" fillId="0" borderId="0" xfId="3" applyNumberFormat="1" applyFont="1" applyAlignment="1">
      <alignment horizontal="left" vertical="top" wrapText="1"/>
    </xf>
    <xf numFmtId="164" fontId="40" fillId="0" borderId="0" xfId="3" applyFont="1" applyAlignment="1">
      <alignment vertical="center"/>
    </xf>
    <xf numFmtId="0" fontId="65" fillId="0" borderId="0" xfId="0" applyFont="1" applyAlignment="1">
      <alignment vertical="center"/>
    </xf>
    <xf numFmtId="0" fontId="44" fillId="0" borderId="34" xfId="3" applyNumberFormat="1" applyFont="1" applyBorder="1" applyAlignment="1">
      <alignment horizontal="left" vertical="top" wrapText="1"/>
    </xf>
    <xf numFmtId="169" fontId="44" fillId="0" borderId="34" xfId="1" applyNumberFormat="1" applyFont="1" applyFill="1" applyBorder="1" applyAlignment="1">
      <alignment vertical="top"/>
    </xf>
    <xf numFmtId="175" fontId="43" fillId="33" borderId="36" xfId="3" applyNumberFormat="1" applyFont="1" applyFill="1" applyBorder="1" applyAlignment="1">
      <alignment vertical="center" wrapText="1"/>
    </xf>
    <xf numFmtId="0" fontId="43" fillId="33" borderId="14" xfId="3" applyNumberFormat="1" applyFont="1" applyFill="1" applyBorder="1" applyAlignment="1">
      <alignment vertical="center" wrapText="1"/>
    </xf>
    <xf numFmtId="43" fontId="43" fillId="33" borderId="37" xfId="3" applyNumberFormat="1" applyFont="1" applyFill="1" applyBorder="1" applyAlignment="1">
      <alignment vertical="center" wrapText="1"/>
    </xf>
    <xf numFmtId="0" fontId="47" fillId="0" borderId="0" xfId="3" applyNumberFormat="1" applyFont="1" applyAlignment="1">
      <alignment wrapText="1"/>
    </xf>
    <xf numFmtId="0" fontId="7" fillId="0" borderId="11" xfId="0" applyFont="1" applyBorder="1" applyAlignment="1">
      <alignment vertical="top" wrapText="1"/>
    </xf>
    <xf numFmtId="164" fontId="5" fillId="0" borderId="9" xfId="0" applyNumberFormat="1" applyFont="1" applyBorder="1">
      <alignment vertical="top"/>
    </xf>
    <xf numFmtId="0" fontId="44" fillId="0" borderId="12" xfId="0" applyFont="1" applyBorder="1" applyAlignment="1">
      <alignment vertical="top" wrapText="1"/>
    </xf>
    <xf numFmtId="172" fontId="44" fillId="0" borderId="4" xfId="1" applyNumberFormat="1" applyFont="1" applyFill="1" applyBorder="1" applyAlignment="1">
      <alignment vertical="top"/>
    </xf>
    <xf numFmtId="164" fontId="44" fillId="0" borderId="4" xfId="0" applyNumberFormat="1" applyFont="1" applyBorder="1">
      <alignment vertical="top"/>
    </xf>
    <xf numFmtId="164" fontId="44" fillId="0" borderId="13" xfId="0" applyNumberFormat="1" applyFont="1" applyBorder="1">
      <alignment vertical="top"/>
    </xf>
    <xf numFmtId="0" fontId="5" fillId="0" borderId="11" xfId="0" applyFont="1" applyBorder="1" applyAlignment="1">
      <alignment vertical="top" wrapText="1"/>
    </xf>
    <xf numFmtId="40" fontId="66" fillId="0" borderId="0" xfId="0" applyNumberFormat="1" applyFont="1">
      <alignment vertical="top"/>
    </xf>
    <xf numFmtId="166" fontId="47" fillId="0" borderId="0" xfId="1" applyNumberFormat="1" applyFont="1" applyFill="1" applyBorder="1"/>
    <xf numFmtId="164" fontId="47" fillId="0" borderId="0" xfId="1" applyNumberFormat="1" applyFont="1" applyFill="1" applyBorder="1"/>
    <xf numFmtId="2" fontId="43" fillId="33" borderId="26" xfId="0" applyNumberFormat="1" applyFont="1" applyFill="1" applyBorder="1" applyAlignment="1">
      <alignment horizontal="right" wrapText="1"/>
    </xf>
    <xf numFmtId="49" fontId="43" fillId="33" borderId="26" xfId="0" applyNumberFormat="1" applyFont="1" applyFill="1" applyBorder="1" applyAlignment="1">
      <alignment horizontal="right" wrapText="1"/>
    </xf>
    <xf numFmtId="0" fontId="43" fillId="33" borderId="26" xfId="0" applyFont="1" applyFill="1" applyBorder="1" applyAlignment="1">
      <alignment horizontal="right" wrapText="1"/>
    </xf>
    <xf numFmtId="0" fontId="43" fillId="33" borderId="40" xfId="0" applyFont="1" applyFill="1" applyBorder="1" applyAlignment="1">
      <alignment horizontal="right" wrapText="1"/>
    </xf>
    <xf numFmtId="0" fontId="44" fillId="0" borderId="32" xfId="3" applyNumberFormat="1" applyFont="1" applyBorder="1" applyAlignment="1">
      <alignment horizontal="left" vertical="top" wrapText="1"/>
    </xf>
    <xf numFmtId="169" fontId="44" fillId="0" borderId="32" xfId="1" applyNumberFormat="1" applyFont="1" applyFill="1" applyBorder="1" applyAlignment="1">
      <alignment vertical="top"/>
    </xf>
    <xf numFmtId="172" fontId="44" fillId="0" borderId="32" xfId="1" applyNumberFormat="1" applyFont="1" applyFill="1" applyBorder="1" applyAlignment="1">
      <alignment horizontal="left" vertical="top"/>
    </xf>
    <xf numFmtId="167" fontId="44" fillId="0" borderId="42" xfId="1" applyNumberFormat="1" applyFont="1" applyFill="1" applyBorder="1" applyAlignment="1"/>
    <xf numFmtId="0" fontId="44" fillId="0" borderId="32" xfId="32" applyFont="1" applyBorder="1" applyAlignment="1">
      <alignment vertical="center" wrapText="1"/>
    </xf>
    <xf numFmtId="172" fontId="44" fillId="0" borderId="43" xfId="1" applyNumberFormat="1" applyFont="1" applyFill="1" applyBorder="1" applyAlignment="1">
      <alignment horizontal="right" vertical="top"/>
    </xf>
    <xf numFmtId="0" fontId="44" fillId="0" borderId="32" xfId="33" applyFont="1" applyBorder="1" applyAlignment="1">
      <alignment wrapText="1"/>
    </xf>
    <xf numFmtId="169" fontId="44" fillId="0" borderId="43" xfId="33" applyNumberFormat="1" applyFont="1" applyBorder="1" applyAlignment="1">
      <alignment horizontal="right"/>
    </xf>
    <xf numFmtId="164" fontId="44" fillId="0" borderId="43" xfId="33" applyNumberFormat="1" applyFont="1" applyBorder="1" applyAlignment="1">
      <alignment horizontal="right"/>
    </xf>
    <xf numFmtId="171" fontId="44" fillId="0" borderId="32" xfId="33" applyNumberFormat="1" applyFont="1" applyBorder="1" applyAlignment="1">
      <alignment horizontal="right"/>
    </xf>
    <xf numFmtId="169" fontId="44" fillId="0" borderId="32" xfId="33" applyNumberFormat="1" applyFont="1" applyBorder="1" applyAlignment="1">
      <alignment horizontal="right"/>
    </xf>
    <xf numFmtId="164" fontId="44" fillId="0" borderId="32" xfId="33" applyNumberFormat="1" applyFont="1" applyBorder="1" applyAlignment="1">
      <alignment horizontal="right"/>
    </xf>
    <xf numFmtId="0" fontId="44" fillId="0" borderId="44" xfId="33" applyFont="1" applyBorder="1" applyAlignment="1">
      <alignment wrapText="1"/>
    </xf>
    <xf numFmtId="171" fontId="44" fillId="0" borderId="44" xfId="33" applyNumberFormat="1" applyFont="1" applyBorder="1" applyAlignment="1">
      <alignment horizontal="right"/>
    </xf>
    <xf numFmtId="0" fontId="41" fillId="0" borderId="44" xfId="3" applyNumberFormat="1" applyFont="1" applyBorder="1" applyAlignment="1"/>
    <xf numFmtId="168" fontId="41" fillId="0" borderId="44" xfId="3" applyNumberFormat="1" applyFont="1" applyBorder="1" applyAlignment="1"/>
    <xf numFmtId="0" fontId="44" fillId="34" borderId="44" xfId="3" applyNumberFormat="1" applyFont="1" applyFill="1" applyBorder="1" applyAlignment="1">
      <alignment horizontal="right" vertical="top"/>
    </xf>
    <xf numFmtId="0" fontId="41" fillId="0" borderId="32" xfId="3" applyNumberFormat="1" applyFont="1" applyBorder="1" applyAlignment="1">
      <alignment wrapText="1"/>
    </xf>
    <xf numFmtId="164" fontId="41" fillId="0" borderId="32" xfId="3" applyFont="1" applyBorder="1" applyAlignment="1"/>
    <xf numFmtId="0" fontId="41" fillId="0" borderId="32" xfId="3" applyNumberFormat="1" applyFont="1" applyBorder="1" applyAlignment="1"/>
    <xf numFmtId="164" fontId="41" fillId="0" borderId="44" xfId="3" applyFont="1" applyBorder="1" applyAlignment="1"/>
    <xf numFmtId="0" fontId="44" fillId="0" borderId="44" xfId="0" applyFont="1" applyBorder="1" applyAlignment="1">
      <alignment vertical="top" wrapText="1"/>
    </xf>
    <xf numFmtId="164" fontId="44" fillId="0" borderId="44" xfId="0" applyNumberFormat="1" applyFont="1" applyBorder="1">
      <alignment vertical="top"/>
    </xf>
    <xf numFmtId="169" fontId="44" fillId="0" borderId="44" xfId="11" applyNumberFormat="1" applyFont="1" applyBorder="1" applyAlignment="1"/>
    <xf numFmtId="168" fontId="7" fillId="0" borderId="44" xfId="3" applyNumberFormat="1" applyBorder="1">
      <alignment vertical="top"/>
    </xf>
    <xf numFmtId="174" fontId="5" fillId="0" borderId="44" xfId="34" applyNumberFormat="1" applyBorder="1" applyAlignment="1">
      <alignment horizontal="right" vertical="top"/>
    </xf>
    <xf numFmtId="164" fontId="7" fillId="0" borderId="44" xfId="3" applyBorder="1">
      <alignment vertical="top"/>
    </xf>
    <xf numFmtId="0" fontId="44" fillId="0" borderId="44" xfId="11" applyFont="1" applyBorder="1">
      <alignment vertical="top"/>
    </xf>
    <xf numFmtId="172" fontId="44" fillId="0" borderId="44" xfId="0" applyNumberFormat="1" applyFont="1" applyBorder="1">
      <alignment vertical="top"/>
    </xf>
    <xf numFmtId="0" fontId="7" fillId="0" borderId="44" xfId="3" applyNumberFormat="1" applyBorder="1" applyAlignment="1"/>
    <xf numFmtId="168" fontId="7" fillId="0" borderId="44" xfId="3" applyNumberFormat="1" applyBorder="1" applyAlignment="1">
      <alignment horizontal="left"/>
    </xf>
    <xf numFmtId="49" fontId="43" fillId="34" borderId="0" xfId="0" applyNumberFormat="1" applyFont="1" applyFill="1" applyAlignment="1">
      <alignment horizontal="right" wrapText="1"/>
    </xf>
    <xf numFmtId="165" fontId="5" fillId="34" borderId="0" xfId="1" applyNumberFormat="1" applyFont="1" applyFill="1" applyBorder="1"/>
    <xf numFmtId="0" fontId="42" fillId="0" borderId="0" xfId="3" applyNumberFormat="1" applyFont="1" applyAlignment="1">
      <alignment vertical="center"/>
    </xf>
    <xf numFmtId="164" fontId="42" fillId="0" borderId="0" xfId="3" applyFont="1" applyAlignment="1">
      <alignment vertical="center"/>
    </xf>
    <xf numFmtId="175" fontId="43" fillId="33" borderId="36" xfId="3" applyNumberFormat="1" applyFont="1" applyFill="1" applyBorder="1" applyAlignment="1">
      <alignment horizontal="right" vertical="top"/>
    </xf>
    <xf numFmtId="43" fontId="43" fillId="33" borderId="14" xfId="3" applyNumberFormat="1" applyFont="1" applyFill="1" applyBorder="1" applyAlignment="1">
      <alignment horizontal="left" vertical="top" wrapText="1"/>
    </xf>
    <xf numFmtId="0" fontId="43" fillId="33" borderId="37" xfId="3" applyNumberFormat="1" applyFont="1" applyFill="1" applyBorder="1" applyAlignment="1">
      <alignment horizontal="left" vertical="top" wrapText="1"/>
    </xf>
    <xf numFmtId="0" fontId="7" fillId="0" borderId="0" xfId="3" applyNumberFormat="1" applyAlignment="1">
      <alignment vertical="center" wrapText="1"/>
    </xf>
    <xf numFmtId="164" fontId="7" fillId="0" borderId="0" xfId="3" applyAlignment="1">
      <alignment vertical="center" wrapText="1"/>
    </xf>
    <xf numFmtId="0" fontId="5" fillId="0" borderId="0" xfId="0" applyFont="1" applyAlignment="1">
      <alignment vertical="center" wrapText="1"/>
    </xf>
    <xf numFmtId="0" fontId="41" fillId="0" borderId="32" xfId="3" applyNumberFormat="1" applyFont="1" applyBorder="1" applyAlignment="1">
      <alignment vertical="center" wrapText="1"/>
    </xf>
    <xf numFmtId="164" fontId="41" fillId="0" borderId="32" xfId="3" applyFont="1" applyBorder="1" applyAlignment="1">
      <alignment vertical="center" wrapText="1"/>
    </xf>
    <xf numFmtId="0" fontId="41" fillId="0" borderId="34" xfId="3" applyNumberFormat="1" applyFont="1" applyBorder="1" applyAlignment="1">
      <alignment vertical="center" wrapText="1"/>
    </xf>
    <xf numFmtId="164" fontId="41" fillId="0" borderId="34" xfId="3" applyFont="1" applyBorder="1" applyAlignment="1">
      <alignment vertical="center" wrapText="1"/>
    </xf>
    <xf numFmtId="175" fontId="43" fillId="33" borderId="27" xfId="3" applyNumberFormat="1" applyFont="1" applyFill="1" applyBorder="1" applyAlignment="1">
      <alignment horizontal="center" vertical="top" wrapText="1"/>
    </xf>
    <xf numFmtId="164" fontId="44" fillId="0" borderId="34" xfId="3" applyFont="1" applyBorder="1" applyAlignment="1"/>
    <xf numFmtId="0" fontId="41" fillId="0" borderId="0" xfId="3" applyNumberFormat="1" applyFont="1" applyAlignment="1">
      <alignment horizontal="right"/>
    </xf>
    <xf numFmtId="0" fontId="7" fillId="0" borderId="0" xfId="3" applyNumberFormat="1" applyAlignment="1">
      <alignment vertical="center"/>
    </xf>
    <xf numFmtId="169" fontId="5" fillId="0" borderId="0" xfId="0" applyNumberFormat="1" applyFont="1" applyAlignment="1">
      <alignment vertical="center"/>
    </xf>
    <xf numFmtId="164" fontId="7" fillId="0" borderId="0" xfId="3" applyAlignment="1">
      <alignment vertical="center"/>
    </xf>
    <xf numFmtId="0" fontId="5" fillId="0" borderId="0" xfId="0" applyFont="1" applyAlignment="1">
      <alignment vertical="center"/>
    </xf>
    <xf numFmtId="0" fontId="41" fillId="0" borderId="34" xfId="3" applyNumberFormat="1" applyFont="1" applyBorder="1" applyAlignment="1">
      <alignment vertical="center"/>
    </xf>
    <xf numFmtId="169" fontId="44" fillId="0" borderId="34" xfId="0" applyNumberFormat="1" applyFont="1" applyBorder="1" applyAlignment="1">
      <alignment vertical="center"/>
    </xf>
    <xf numFmtId="0" fontId="44" fillId="34" borderId="0" xfId="3" applyNumberFormat="1" applyFont="1" applyFill="1" applyAlignment="1">
      <alignment horizontal="right"/>
    </xf>
    <xf numFmtId="164" fontId="0" fillId="0" borderId="0" xfId="3" applyFont="1">
      <alignment vertical="top"/>
    </xf>
    <xf numFmtId="0" fontId="41" fillId="0" borderId="34" xfId="3" applyNumberFormat="1" applyFont="1" applyBorder="1" applyAlignment="1">
      <alignment vertical="top" wrapText="1"/>
    </xf>
    <xf numFmtId="164" fontId="67" fillId="0" borderId="0" xfId="3" applyFont="1" applyAlignment="1">
      <alignment horizontal="right" vertical="top"/>
    </xf>
    <xf numFmtId="0" fontId="0" fillId="0" borderId="0" xfId="0" applyAlignment="1">
      <alignment horizontal="left" vertical="center"/>
    </xf>
    <xf numFmtId="0" fontId="0" fillId="0" borderId="0" xfId="3" applyNumberFormat="1" applyFont="1" applyAlignment="1">
      <alignment horizontal="left" wrapText="1"/>
    </xf>
    <xf numFmtId="0" fontId="43" fillId="0" borderId="0" xfId="3" applyNumberFormat="1" applyFont="1" applyAlignment="1">
      <alignment wrapText="1"/>
    </xf>
    <xf numFmtId="0" fontId="41" fillId="0" borderId="34" xfId="3" applyNumberFormat="1" applyFont="1" applyBorder="1" applyAlignment="1">
      <alignment horizontal="left" vertical="center"/>
    </xf>
    <xf numFmtId="164" fontId="41" fillId="0" borderId="34" xfId="3" applyFont="1" applyBorder="1" applyAlignment="1">
      <alignment horizontal="left" vertical="center"/>
    </xf>
    <xf numFmtId="0" fontId="47" fillId="0" borderId="0" xfId="0" applyFont="1" applyAlignment="1">
      <alignment vertical="center"/>
    </xf>
    <xf numFmtId="0" fontId="43" fillId="33" borderId="36" xfId="3" applyNumberFormat="1" applyFont="1" applyFill="1" applyBorder="1" applyAlignment="1">
      <alignment horizontal="left"/>
    </xf>
    <xf numFmtId="176" fontId="43" fillId="33" borderId="14" xfId="3" applyNumberFormat="1" applyFont="1" applyFill="1" applyBorder="1" applyAlignment="1">
      <alignment horizontal="left" vertical="top" wrapText="1"/>
    </xf>
    <xf numFmtId="49" fontId="43" fillId="33" borderId="37" xfId="3" applyNumberFormat="1" applyFont="1" applyFill="1" applyBorder="1" applyAlignment="1">
      <alignment horizontal="left" vertical="top" wrapText="1"/>
    </xf>
    <xf numFmtId="0" fontId="41" fillId="0" borderId="14" xfId="3" applyNumberFormat="1" applyFont="1" applyBorder="1" applyAlignment="1">
      <alignment horizontal="left"/>
    </xf>
    <xf numFmtId="43" fontId="41" fillId="0" borderId="14" xfId="3" applyNumberFormat="1" applyFont="1" applyBorder="1" applyAlignment="1">
      <alignment horizontal="right"/>
    </xf>
    <xf numFmtId="49" fontId="41" fillId="0" borderId="14" xfId="3" applyNumberFormat="1" applyFont="1" applyBorder="1" applyAlignment="1">
      <alignment horizontal="right"/>
    </xf>
    <xf numFmtId="169" fontId="0" fillId="0" borderId="0" xfId="0" applyNumberFormat="1" applyAlignment="1">
      <alignment horizontal="left" vertical="top"/>
    </xf>
    <xf numFmtId="49" fontId="47" fillId="0" borderId="0" xfId="3" applyNumberFormat="1" applyFont="1" applyAlignment="1">
      <alignment horizontal="left"/>
    </xf>
    <xf numFmtId="0" fontId="47" fillId="0" borderId="0" xfId="3" applyNumberFormat="1" applyFont="1" applyAlignment="1">
      <alignment vertical="center" wrapText="1"/>
    </xf>
    <xf numFmtId="0" fontId="42" fillId="0" borderId="0" xfId="3" applyNumberFormat="1" applyFont="1" applyAlignment="1">
      <alignment vertical="center" wrapText="1"/>
    </xf>
    <xf numFmtId="0" fontId="43" fillId="33" borderId="14" xfId="3" applyNumberFormat="1" applyFont="1" applyFill="1" applyBorder="1" applyAlignment="1">
      <alignment horizontal="left" vertical="top" wrapText="1"/>
    </xf>
    <xf numFmtId="0" fontId="41" fillId="0" borderId="14" xfId="3" applyNumberFormat="1" applyFont="1" applyBorder="1">
      <alignment vertical="top"/>
    </xf>
    <xf numFmtId="164" fontId="0" fillId="0" borderId="14" xfId="0" applyNumberFormat="1" applyBorder="1">
      <alignment vertical="top"/>
    </xf>
    <xf numFmtId="164" fontId="7" fillId="0" borderId="14" xfId="3" applyBorder="1">
      <alignment vertical="top"/>
    </xf>
    <xf numFmtId="164" fontId="44" fillId="0" borderId="34" xfId="0" applyNumberFormat="1" applyFont="1" applyBorder="1">
      <alignment vertical="top"/>
    </xf>
    <xf numFmtId="0" fontId="41" fillId="0" borderId="34" xfId="1" applyNumberFormat="1" applyFont="1" applyFill="1" applyBorder="1" applyAlignment="1">
      <alignment vertical="center"/>
    </xf>
    <xf numFmtId="172" fontId="44" fillId="0" borderId="34" xfId="0" applyNumberFormat="1" applyFont="1" applyBorder="1" applyAlignment="1">
      <alignment vertical="center"/>
    </xf>
    <xf numFmtId="0" fontId="47" fillId="0" borderId="0" xfId="32" applyFont="1" applyAlignment="1">
      <alignment horizontal="left" wrapText="1"/>
    </xf>
    <xf numFmtId="0" fontId="5" fillId="0" borderId="0" xfId="32" applyFont="1" applyAlignment="1">
      <alignment horizontal="left" wrapText="1"/>
    </xf>
    <xf numFmtId="0" fontId="44" fillId="0" borderId="0" xfId="32" applyFont="1" applyAlignment="1">
      <alignment horizontal="left"/>
    </xf>
    <xf numFmtId="0" fontId="44" fillId="0" borderId="0" xfId="33" applyFont="1" applyAlignment="1">
      <alignment vertical="center"/>
    </xf>
    <xf numFmtId="172" fontId="44" fillId="0" borderId="0" xfId="1" applyNumberFormat="1" applyFont="1" applyFill="1" applyAlignment="1">
      <alignment horizontal="right" vertical="center"/>
    </xf>
    <xf numFmtId="0" fontId="5" fillId="0" borderId="0" xfId="33" applyFont="1" applyAlignment="1">
      <alignment vertical="center"/>
    </xf>
    <xf numFmtId="164" fontId="5" fillId="0" borderId="0" xfId="33" applyNumberFormat="1" applyFont="1" applyAlignment="1">
      <alignment horizontal="right" vertical="center"/>
    </xf>
    <xf numFmtId="0" fontId="44" fillId="0" borderId="32" xfId="33" applyFont="1" applyBorder="1" applyAlignment="1">
      <alignment vertical="center" wrapText="1"/>
    </xf>
    <xf numFmtId="164" fontId="44" fillId="0" borderId="43" xfId="33" applyNumberFormat="1" applyFont="1" applyBorder="1" applyAlignment="1">
      <alignment horizontal="right" vertical="center"/>
    </xf>
    <xf numFmtId="0" fontId="5" fillId="0" borderId="0" xfId="33" applyFont="1" applyAlignment="1">
      <alignment vertical="center" wrapText="1"/>
    </xf>
    <xf numFmtId="172" fontId="5" fillId="0" borderId="0" xfId="1" applyNumberFormat="1" applyFont="1" applyFill="1" applyAlignment="1">
      <alignment horizontal="right" vertical="center"/>
    </xf>
    <xf numFmtId="164" fontId="44" fillId="0" borderId="32" xfId="33" applyNumberFormat="1" applyFont="1" applyBorder="1" applyAlignment="1">
      <alignment horizontal="right" vertical="center"/>
    </xf>
    <xf numFmtId="0" fontId="44" fillId="0" borderId="44" xfId="33" applyFont="1" applyBorder="1" applyAlignment="1">
      <alignment vertical="center"/>
    </xf>
    <xf numFmtId="164" fontId="44" fillId="0" borderId="44" xfId="33" applyNumberFormat="1" applyFont="1" applyBorder="1" applyAlignment="1">
      <alignment horizontal="right" vertical="center"/>
    </xf>
    <xf numFmtId="0" fontId="47" fillId="0" borderId="0" xfId="0" applyFont="1" applyAlignment="1" applyProtection="1">
      <protection locked="0"/>
    </xf>
    <xf numFmtId="0" fontId="47" fillId="0" borderId="0" xfId="0" applyFont="1" applyAlignment="1" applyProtection="1">
      <alignment wrapText="1"/>
      <protection locked="0"/>
    </xf>
    <xf numFmtId="164" fontId="5" fillId="0" borderId="0" xfId="0" applyNumberFormat="1" applyFont="1" applyAlignment="1">
      <alignment horizontal="left" vertical="top"/>
    </xf>
    <xf numFmtId="0" fontId="41" fillId="0" borderId="32" xfId="3" applyNumberFormat="1" applyFont="1" applyBorder="1">
      <alignment vertical="top"/>
    </xf>
    <xf numFmtId="164" fontId="44" fillId="0" borderId="32" xfId="0" applyNumberFormat="1" applyFont="1" applyBorder="1" applyAlignment="1">
      <alignment horizontal="left" vertical="top"/>
    </xf>
    <xf numFmtId="0" fontId="41" fillId="0" borderId="44" xfId="3" applyNumberFormat="1" applyFont="1" applyBorder="1">
      <alignment vertical="top"/>
    </xf>
    <xf numFmtId="164" fontId="44" fillId="0" borderId="44" xfId="0" applyNumberFormat="1" applyFont="1" applyBorder="1" applyAlignment="1">
      <alignment horizontal="left" vertical="top"/>
    </xf>
    <xf numFmtId="164" fontId="41" fillId="0" borderId="44" xfId="3" applyFont="1" applyBorder="1">
      <alignment vertical="top"/>
    </xf>
    <xf numFmtId="0" fontId="43" fillId="0" borderId="34" xfId="3" applyNumberFormat="1" applyFont="1" applyBorder="1" applyAlignment="1">
      <alignment horizontal="left" wrapText="1"/>
    </xf>
    <xf numFmtId="0" fontId="75" fillId="0" borderId="0" xfId="0" applyFont="1">
      <alignment vertical="top"/>
    </xf>
    <xf numFmtId="49" fontId="42" fillId="0" borderId="14" xfId="3" applyNumberFormat="1" applyFont="1" applyBorder="1" applyAlignment="1">
      <alignment vertical="center"/>
    </xf>
    <xf numFmtId="0" fontId="7" fillId="0" borderId="0" xfId="3" applyNumberFormat="1" applyAlignment="1">
      <alignment horizontal="right" vertical="top" wrapText="1"/>
    </xf>
    <xf numFmtId="0" fontId="41" fillId="0" borderId="0" xfId="3" applyNumberFormat="1" applyFont="1" applyAlignment="1">
      <alignment vertical="center"/>
    </xf>
    <xf numFmtId="164" fontId="41" fillId="0" borderId="0" xfId="3" applyFont="1" applyAlignment="1">
      <alignment vertical="center"/>
    </xf>
    <xf numFmtId="0" fontId="41" fillId="0" borderId="44" xfId="3" applyNumberFormat="1" applyFont="1" applyBorder="1" applyAlignment="1">
      <alignment vertical="center"/>
    </xf>
    <xf numFmtId="164" fontId="41" fillId="0" borderId="44" xfId="3" applyFont="1" applyBorder="1" applyAlignment="1">
      <alignment vertical="center"/>
    </xf>
    <xf numFmtId="0" fontId="41" fillId="0" borderId="0" xfId="3" applyNumberFormat="1" applyFont="1" applyAlignment="1">
      <alignment vertical="top" wrapText="1"/>
    </xf>
    <xf numFmtId="164" fontId="41" fillId="0" borderId="32" xfId="3" applyFont="1" applyBorder="1">
      <alignment vertical="top"/>
    </xf>
    <xf numFmtId="0" fontId="41" fillId="0" borderId="32" xfId="3" applyNumberFormat="1" applyFont="1" applyBorder="1" applyAlignment="1">
      <alignment vertical="top" wrapText="1"/>
    </xf>
    <xf numFmtId="0" fontId="43" fillId="0" borderId="0" xfId="3" applyNumberFormat="1" applyFont="1" applyAlignment="1">
      <alignment horizontal="left" vertical="center" wrapText="1"/>
    </xf>
    <xf numFmtId="0" fontId="15" fillId="0" borderId="0" xfId="0" applyFont="1">
      <alignment vertical="top"/>
    </xf>
    <xf numFmtId="0" fontId="72" fillId="0" borderId="32" xfId="3" applyNumberFormat="1" applyFont="1" applyBorder="1" applyAlignment="1">
      <alignment horizontal="left" vertical="center" wrapText="1"/>
    </xf>
    <xf numFmtId="164" fontId="7" fillId="0" borderId="32" xfId="3" applyBorder="1" applyAlignment="1">
      <alignment horizontal="right" vertical="center"/>
    </xf>
    <xf numFmtId="164" fontId="5" fillId="0" borderId="32" xfId="3" applyFont="1" applyBorder="1" applyAlignment="1">
      <alignment horizontal="right" vertical="center"/>
    </xf>
    <xf numFmtId="164" fontId="5" fillId="0" borderId="0" xfId="3" applyFont="1" applyAlignment="1">
      <alignment horizontal="right" vertical="center"/>
    </xf>
    <xf numFmtId="0" fontId="41" fillId="0" borderId="4" xfId="3" applyNumberFormat="1" applyFont="1" applyBorder="1" applyAlignment="1">
      <alignment vertical="center"/>
    </xf>
    <xf numFmtId="164" fontId="41" fillId="0" borderId="4" xfId="3" applyFont="1" applyBorder="1" applyAlignment="1">
      <alignment horizontal="right" vertical="center"/>
    </xf>
    <xf numFmtId="164" fontId="44" fillId="0" borderId="4" xfId="3" applyFont="1" applyBorder="1" applyAlignment="1">
      <alignment horizontal="right" vertical="center"/>
    </xf>
    <xf numFmtId="46" fontId="7" fillId="0" borderId="0" xfId="3" applyNumberFormat="1" applyAlignment="1">
      <alignment horizontal="left" vertical="center" wrapText="1"/>
    </xf>
    <xf numFmtId="164" fontId="7" fillId="0" borderId="0" xfId="3" applyAlignment="1">
      <alignment horizontal="right" vertical="center"/>
    </xf>
    <xf numFmtId="46" fontId="41" fillId="0" borderId="44" xfId="3" applyNumberFormat="1" applyFont="1" applyBorder="1" applyAlignment="1">
      <alignment horizontal="left" vertical="center" wrapText="1"/>
    </xf>
    <xf numFmtId="164" fontId="41" fillId="0" borderId="44" xfId="3" applyFont="1" applyBorder="1" applyAlignment="1">
      <alignment horizontal="right" vertical="center"/>
    </xf>
    <xf numFmtId="164" fontId="44" fillId="0" borderId="44" xfId="3" applyFont="1" applyBorder="1" applyAlignment="1">
      <alignment horizontal="right" vertical="center"/>
    </xf>
    <xf numFmtId="0" fontId="44" fillId="0" borderId="0" xfId="3" applyNumberFormat="1" applyFont="1">
      <alignment vertical="top"/>
    </xf>
    <xf numFmtId="0" fontId="44" fillId="0" borderId="32" xfId="3" applyNumberFormat="1" applyFont="1" applyBorder="1">
      <alignment vertical="top"/>
    </xf>
    <xf numFmtId="0" fontId="44" fillId="0" borderId="44" xfId="3" applyNumberFormat="1" applyFont="1" applyBorder="1">
      <alignment vertical="top"/>
    </xf>
    <xf numFmtId="49" fontId="40" fillId="0" borderId="0" xfId="3" applyNumberFormat="1" applyFont="1" applyAlignment="1">
      <alignment vertical="center"/>
    </xf>
    <xf numFmtId="164" fontId="5" fillId="0" borderId="0" xfId="0" applyNumberFormat="1" applyFont="1" applyAlignment="1">
      <alignment horizontal="left" vertical="center"/>
    </xf>
    <xf numFmtId="164" fontId="44" fillId="0" borderId="44" xfId="0" applyNumberFormat="1" applyFont="1" applyBorder="1" applyAlignment="1">
      <alignment horizontal="left" vertical="center"/>
    </xf>
    <xf numFmtId="1" fontId="43" fillId="0" borderId="0" xfId="3" applyNumberFormat="1" applyFont="1" applyAlignment="1">
      <alignment wrapText="1"/>
    </xf>
    <xf numFmtId="0" fontId="7" fillId="0" borderId="32" xfId="3" applyNumberFormat="1" applyBorder="1" applyAlignment="1">
      <alignment horizontal="left" vertical="top" wrapText="1"/>
    </xf>
    <xf numFmtId="164" fontId="15" fillId="0" borderId="32" xfId="0" applyNumberFormat="1" applyFont="1" applyBorder="1" applyAlignment="1">
      <alignment horizontal="center" vertical="top"/>
    </xf>
    <xf numFmtId="167" fontId="15" fillId="0" borderId="32" xfId="30" applyNumberFormat="1" applyFont="1" applyBorder="1"/>
    <xf numFmtId="164" fontId="71" fillId="0" borderId="32" xfId="3" applyFont="1" applyBorder="1" applyAlignment="1">
      <alignment vertical="center"/>
    </xf>
    <xf numFmtId="0" fontId="41" fillId="0" borderId="4" xfId="3" applyNumberFormat="1" applyFont="1" applyBorder="1" applyAlignment="1">
      <alignment horizontal="left" vertical="top" wrapText="1"/>
    </xf>
    <xf numFmtId="164" fontId="71" fillId="0" borderId="4" xfId="3" applyFont="1" applyBorder="1" applyAlignment="1">
      <alignment horizontal="right" vertical="top"/>
    </xf>
    <xf numFmtId="164" fontId="71" fillId="0" borderId="4" xfId="3" applyFont="1" applyBorder="1" applyAlignment="1">
      <alignment vertical="center"/>
    </xf>
    <xf numFmtId="0" fontId="7" fillId="0" borderId="14" xfId="3" applyNumberFormat="1" applyBorder="1" applyAlignment="1">
      <alignment horizontal="left" vertical="top" wrapText="1"/>
    </xf>
    <xf numFmtId="0" fontId="41" fillId="0" borderId="44" xfId="3" applyNumberFormat="1" applyFont="1" applyBorder="1" applyAlignment="1">
      <alignment horizontal="left" vertical="top" wrapText="1"/>
    </xf>
    <xf numFmtId="164" fontId="71" fillId="0" borderId="44" xfId="3" applyFont="1" applyBorder="1" applyAlignment="1">
      <alignment horizontal="right" vertical="top"/>
    </xf>
    <xf numFmtId="164" fontId="71" fillId="0" borderId="44" xfId="3" applyFont="1" applyBorder="1" applyAlignment="1">
      <alignment vertical="center"/>
    </xf>
    <xf numFmtId="169" fontId="5" fillId="0" borderId="14" xfId="0" applyNumberFormat="1" applyFont="1" applyBorder="1" applyAlignment="1">
      <alignment horizontal="left" vertical="top"/>
    </xf>
    <xf numFmtId="169" fontId="5" fillId="0" borderId="0" xfId="0" applyNumberFormat="1" applyFont="1" applyAlignment="1">
      <alignment horizontal="left" vertical="top"/>
    </xf>
    <xf numFmtId="0" fontId="74" fillId="0" borderId="0" xfId="3" applyNumberFormat="1" applyFont="1">
      <alignment vertical="top"/>
    </xf>
    <xf numFmtId="169" fontId="5" fillId="0" borderId="0" xfId="0" applyNumberFormat="1" applyFont="1" applyAlignment="1">
      <alignment horizontal="left" vertical="center"/>
    </xf>
    <xf numFmtId="0" fontId="41" fillId="0" borderId="14" xfId="3" applyNumberFormat="1" applyFont="1" applyBorder="1" applyAlignment="1">
      <alignment vertical="center"/>
    </xf>
    <xf numFmtId="164" fontId="41" fillId="0" borderId="41" xfId="3" applyFont="1" applyBorder="1" applyAlignment="1">
      <alignment vertical="center"/>
    </xf>
    <xf numFmtId="0" fontId="74" fillId="0" borderId="0" xfId="3" applyNumberFormat="1" applyFont="1" applyAlignment="1">
      <alignment vertical="center"/>
    </xf>
    <xf numFmtId="0" fontId="74" fillId="0" borderId="14" xfId="3" applyNumberFormat="1" applyFont="1" applyBorder="1" applyAlignment="1">
      <alignment vertical="center"/>
    </xf>
    <xf numFmtId="164" fontId="41" fillId="0" borderId="32" xfId="3" applyFont="1" applyBorder="1" applyAlignment="1">
      <alignment vertical="center"/>
    </xf>
    <xf numFmtId="164" fontId="41" fillId="0" borderId="14" xfId="3" applyFont="1" applyBorder="1" applyAlignment="1">
      <alignment vertical="center"/>
    </xf>
    <xf numFmtId="0" fontId="41" fillId="0" borderId="32" xfId="3" applyNumberFormat="1" applyFont="1" applyBorder="1" applyAlignment="1">
      <alignment vertical="center"/>
    </xf>
    <xf numFmtId="0" fontId="51" fillId="0" borderId="0" xfId="3" applyNumberFormat="1" applyFont="1" applyAlignment="1">
      <alignment wrapText="1"/>
    </xf>
    <xf numFmtId="164" fontId="51" fillId="0" borderId="0" xfId="3" applyFont="1" applyAlignment="1">
      <alignment wrapText="1"/>
    </xf>
    <xf numFmtId="164" fontId="44" fillId="0" borderId="0" xfId="3" applyFont="1">
      <alignment vertical="top"/>
    </xf>
    <xf numFmtId="49" fontId="47" fillId="0" borderId="0" xfId="3" applyNumberFormat="1" applyFont="1" applyAlignment="1">
      <alignment vertical="top" wrapText="1"/>
    </xf>
    <xf numFmtId="0" fontId="44" fillId="0" borderId="0" xfId="3" applyNumberFormat="1" applyFont="1" applyAlignment="1">
      <alignment vertical="center"/>
    </xf>
    <xf numFmtId="164" fontId="44" fillId="0" borderId="0" xfId="0" applyNumberFormat="1" applyFont="1" applyAlignment="1">
      <alignment vertical="center"/>
    </xf>
    <xf numFmtId="164" fontId="44" fillId="0" borderId="0" xfId="3" applyFont="1" applyAlignment="1">
      <alignment vertical="center"/>
    </xf>
    <xf numFmtId="164" fontId="5" fillId="0" borderId="0" xfId="3" applyFont="1" applyAlignment="1">
      <alignment vertical="center"/>
    </xf>
    <xf numFmtId="0" fontId="44" fillId="0" borderId="4" xfId="3" applyNumberFormat="1" applyFont="1" applyBorder="1" applyAlignment="1">
      <alignment vertical="center"/>
    </xf>
    <xf numFmtId="164" fontId="44" fillId="0" borderId="4" xfId="0" applyNumberFormat="1" applyFont="1" applyBorder="1" applyAlignment="1">
      <alignment vertical="center"/>
    </xf>
    <xf numFmtId="0" fontId="44" fillId="0" borderId="0" xfId="3" quotePrefix="1" applyNumberFormat="1" applyFont="1" applyAlignment="1">
      <alignment vertical="center"/>
    </xf>
    <xf numFmtId="0" fontId="44" fillId="0" borderId="4" xfId="3" quotePrefix="1" applyNumberFormat="1" applyFont="1" applyBorder="1" applyAlignment="1">
      <alignment vertical="center"/>
    </xf>
    <xf numFmtId="164" fontId="44" fillId="0" borderId="4" xfId="3" applyFont="1" applyBorder="1" applyAlignment="1">
      <alignment vertical="center"/>
    </xf>
    <xf numFmtId="0" fontId="41" fillId="0" borderId="44" xfId="3" applyNumberFormat="1" applyFont="1" applyBorder="1" applyAlignment="1">
      <alignment vertical="top" wrapText="1"/>
    </xf>
    <xf numFmtId="164" fontId="41" fillId="0" borderId="0" xfId="3" applyFont="1" applyAlignment="1">
      <alignment horizontal="left"/>
    </xf>
    <xf numFmtId="0" fontId="44" fillId="0" borderId="0" xfId="0" applyFont="1" applyAlignment="1">
      <alignment horizontal="left" wrapText="1"/>
    </xf>
    <xf numFmtId="0" fontId="41" fillId="0" borderId="0" xfId="3" applyNumberFormat="1" applyFont="1" applyAlignment="1">
      <alignment vertical="center" wrapText="1"/>
    </xf>
    <xf numFmtId="164" fontId="44" fillId="0" borderId="0" xfId="0" applyNumberFormat="1" applyFont="1" applyAlignment="1">
      <alignment horizontal="right" vertical="center"/>
    </xf>
    <xf numFmtId="164" fontId="5" fillId="0" borderId="0" xfId="0" applyNumberFormat="1" applyFont="1" applyAlignment="1">
      <alignment horizontal="right" vertical="center"/>
    </xf>
    <xf numFmtId="0" fontId="41" fillId="0" borderId="4" xfId="3" applyNumberFormat="1" applyFont="1" applyBorder="1" applyAlignment="1">
      <alignment vertical="center" wrapText="1"/>
    </xf>
    <xf numFmtId="169" fontId="44" fillId="0" borderId="4" xfId="0" applyNumberFormat="1" applyFont="1" applyBorder="1" applyAlignment="1">
      <alignment vertical="center"/>
    </xf>
    <xf numFmtId="0" fontId="41" fillId="0" borderId="44" xfId="3" applyNumberFormat="1" applyFont="1" applyBorder="1" applyAlignment="1">
      <alignment vertical="center" wrapText="1"/>
    </xf>
    <xf numFmtId="169" fontId="44" fillId="0" borderId="44" xfId="0" applyNumberFormat="1" applyFont="1" applyBorder="1" applyAlignment="1">
      <alignment vertical="center"/>
    </xf>
    <xf numFmtId="169" fontId="5" fillId="0" borderId="0" xfId="0" applyNumberFormat="1" applyFont="1">
      <alignment vertical="top"/>
    </xf>
    <xf numFmtId="164" fontId="44" fillId="0" borderId="44" xfId="3" applyFont="1" applyBorder="1">
      <alignment vertical="top"/>
    </xf>
    <xf numFmtId="0" fontId="76" fillId="0" borderId="0" xfId="3" applyNumberFormat="1" applyFont="1" applyAlignment="1">
      <alignment horizontal="left"/>
    </xf>
    <xf numFmtId="169" fontId="44" fillId="0" borderId="0" xfId="0" applyNumberFormat="1" applyFont="1" applyAlignment="1">
      <alignment vertical="center"/>
    </xf>
    <xf numFmtId="0" fontId="5" fillId="0" borderId="0" xfId="3" quotePrefix="1" applyNumberFormat="1" applyFont="1" applyAlignment="1">
      <alignment vertical="center"/>
    </xf>
    <xf numFmtId="0" fontId="44" fillId="0" borderId="44" xfId="3" applyNumberFormat="1" applyFont="1" applyBorder="1" applyAlignment="1">
      <alignment vertical="center"/>
    </xf>
    <xf numFmtId="164" fontId="44" fillId="0" borderId="44" xfId="3" applyFont="1" applyBorder="1" applyAlignment="1">
      <alignment vertical="center"/>
    </xf>
    <xf numFmtId="0" fontId="5" fillId="0" borderId="0" xfId="3" applyNumberFormat="1" applyFont="1" applyAlignment="1">
      <alignment vertical="center"/>
    </xf>
    <xf numFmtId="167" fontId="5" fillId="0" borderId="0" xfId="26" applyNumberFormat="1" applyFont="1" applyAlignment="1">
      <alignment vertical="center"/>
    </xf>
    <xf numFmtId="169" fontId="44" fillId="0" borderId="44" xfId="1" applyNumberFormat="1" applyFont="1" applyFill="1" applyBorder="1" applyAlignment="1">
      <alignment vertical="center"/>
    </xf>
    <xf numFmtId="0" fontId="40" fillId="0" borderId="0" xfId="3" applyNumberFormat="1" applyFont="1" applyAlignment="1">
      <alignment vertical="center"/>
    </xf>
    <xf numFmtId="0" fontId="43" fillId="0" borderId="0" xfId="3" applyNumberFormat="1" applyFont="1" applyAlignment="1">
      <alignment horizontal="left" vertical="top" wrapText="1"/>
    </xf>
    <xf numFmtId="0" fontId="5" fillId="0" borderId="0" xfId="3" applyNumberFormat="1" applyFont="1">
      <alignment vertical="top"/>
    </xf>
    <xf numFmtId="170" fontId="44" fillId="0" borderId="0" xfId="0" applyNumberFormat="1" applyFont="1" applyAlignment="1">
      <alignment horizontal="left" wrapText="1"/>
    </xf>
    <xf numFmtId="43" fontId="44" fillId="0" borderId="0" xfId="0" applyNumberFormat="1" applyFont="1" applyAlignment="1">
      <alignment horizontal="left" wrapText="1"/>
    </xf>
    <xf numFmtId="0" fontId="44" fillId="0" borderId="32" xfId="3" applyNumberFormat="1" applyFont="1" applyBorder="1" applyAlignment="1">
      <alignment vertical="center"/>
    </xf>
    <xf numFmtId="164" fontId="44" fillId="0" borderId="32" xfId="3" applyFont="1" applyBorder="1" applyAlignment="1">
      <alignment vertical="center"/>
    </xf>
    <xf numFmtId="0" fontId="44" fillId="0" borderId="32" xfId="11" applyFont="1" applyBorder="1" applyAlignment="1">
      <alignment vertical="top" wrapText="1"/>
    </xf>
    <xf numFmtId="167" fontId="5" fillId="0" borderId="0" xfId="26" applyNumberFormat="1" applyFont="1" applyAlignment="1">
      <alignment vertical="top"/>
    </xf>
    <xf numFmtId="169" fontId="44" fillId="0" borderId="4" xfId="1" applyNumberFormat="1" applyFont="1" applyFill="1" applyBorder="1" applyAlignment="1">
      <alignment vertical="top"/>
    </xf>
    <xf numFmtId="164" fontId="81" fillId="0" borderId="0" xfId="3" applyFont="1" applyAlignment="1">
      <alignment horizontal="right" vertical="top"/>
    </xf>
    <xf numFmtId="164" fontId="7" fillId="0" borderId="34" xfId="3" applyBorder="1" applyAlignment="1">
      <alignment vertical="center"/>
    </xf>
    <xf numFmtId="164" fontId="7" fillId="0" borderId="0" xfId="3" applyAlignment="1">
      <alignment horizontal="center" vertical="center"/>
    </xf>
    <xf numFmtId="164" fontId="41" fillId="0" borderId="44" xfId="3" applyFont="1" applyBorder="1" applyAlignment="1">
      <alignment horizontal="center" vertical="center"/>
    </xf>
    <xf numFmtId="0" fontId="41" fillId="0" borderId="7" xfId="3" applyNumberFormat="1" applyFont="1" applyBorder="1">
      <alignment vertical="top"/>
    </xf>
    <xf numFmtId="49" fontId="5" fillId="0" borderId="0" xfId="3" applyNumberFormat="1" applyFont="1" applyAlignment="1">
      <alignment vertical="center"/>
    </xf>
    <xf numFmtId="49" fontId="5" fillId="0" borderId="0" xfId="3" applyNumberFormat="1" applyFont="1" applyAlignment="1">
      <alignment vertical="center" wrapText="1"/>
    </xf>
    <xf numFmtId="49" fontId="43" fillId="0" borderId="0" xfId="3" applyNumberFormat="1" applyFont="1" applyAlignment="1">
      <alignment vertical="center" wrapText="1"/>
    </xf>
    <xf numFmtId="49" fontId="43" fillId="0" borderId="0" xfId="3" applyNumberFormat="1" applyFont="1" applyAlignment="1">
      <alignment horizontal="left" vertical="center" wrapText="1"/>
    </xf>
    <xf numFmtId="0" fontId="43" fillId="0" borderId="14" xfId="0" applyFont="1" applyBorder="1" applyAlignment="1">
      <alignment horizontal="left" vertical="top" wrapText="1"/>
    </xf>
    <xf numFmtId="0" fontId="40" fillId="0" borderId="0" xfId="0" applyFont="1" applyAlignment="1">
      <alignment horizontal="right" vertical="center"/>
    </xf>
    <xf numFmtId="0" fontId="41" fillId="0" borderId="4" xfId="3" applyNumberFormat="1" applyFont="1" applyBorder="1" applyAlignment="1">
      <alignment horizontal="right" vertical="top"/>
    </xf>
    <xf numFmtId="0" fontId="5" fillId="0" borderId="0" xfId="0" applyFont="1" applyAlignment="1">
      <alignment horizontal="right" vertical="top"/>
    </xf>
    <xf numFmtId="0" fontId="7" fillId="0" borderId="0" xfId="3" applyNumberFormat="1" applyAlignment="1">
      <alignment horizontal="center" vertical="top"/>
    </xf>
    <xf numFmtId="0" fontId="7" fillId="0" borderId="4" xfId="3" applyNumberFormat="1" applyBorder="1" applyAlignment="1">
      <alignment horizontal="right" vertical="top"/>
    </xf>
    <xf numFmtId="0" fontId="7" fillId="0" borderId="4" xfId="3" applyNumberFormat="1" applyBorder="1" applyAlignment="1">
      <alignment horizontal="left" vertical="top"/>
    </xf>
    <xf numFmtId="0" fontId="7" fillId="0" borderId="45" xfId="3" applyNumberFormat="1" applyBorder="1" applyAlignment="1">
      <alignment horizontal="left" vertical="top"/>
    </xf>
    <xf numFmtId="164" fontId="7" fillId="0" borderId="45" xfId="3" applyBorder="1" applyAlignment="1">
      <alignment horizontal="center" vertical="center"/>
    </xf>
    <xf numFmtId="0" fontId="7" fillId="0" borderId="0" xfId="3" applyNumberFormat="1" applyAlignment="1">
      <alignment horizontal="right" vertical="top"/>
    </xf>
    <xf numFmtId="0" fontId="55" fillId="0" borderId="44" xfId="3" applyNumberFormat="1" applyFont="1" applyBorder="1">
      <alignment vertical="top"/>
    </xf>
    <xf numFmtId="164" fontId="72" fillId="0" borderId="44" xfId="29" applyFont="1" applyBorder="1">
      <alignment vertical="top"/>
    </xf>
    <xf numFmtId="0" fontId="55" fillId="0" borderId="0" xfId="3" applyNumberFormat="1" applyFont="1">
      <alignment vertical="top"/>
    </xf>
    <xf numFmtId="164" fontId="72" fillId="0" borderId="0" xfId="29" applyFont="1">
      <alignment vertical="top"/>
    </xf>
    <xf numFmtId="0" fontId="55" fillId="0" borderId="0" xfId="3" applyNumberFormat="1" applyFont="1" applyAlignment="1">
      <alignment vertical="top" wrapText="1"/>
    </xf>
    <xf numFmtId="0" fontId="55" fillId="0" borderId="32" xfId="3" applyNumberFormat="1" applyFont="1" applyBorder="1">
      <alignment vertical="top"/>
    </xf>
    <xf numFmtId="164" fontId="72" fillId="0" borderId="32" xfId="29" applyFont="1" applyBorder="1">
      <alignment vertical="top"/>
    </xf>
    <xf numFmtId="164" fontId="72" fillId="0" borderId="14" xfId="29" applyFont="1" applyBorder="1">
      <alignment vertical="top"/>
    </xf>
    <xf numFmtId="0" fontId="83" fillId="0" borderId="0" xfId="25" applyNumberFormat="1" applyFont="1">
      <alignment vertical="top"/>
    </xf>
    <xf numFmtId="0" fontId="83" fillId="0" borderId="0" xfId="25" applyNumberFormat="1" applyFont="1" applyAlignment="1">
      <alignment vertical="top" wrapText="1"/>
    </xf>
    <xf numFmtId="0" fontId="47" fillId="0" borderId="0" xfId="25" applyNumberFormat="1" applyFont="1" applyAlignment="1">
      <alignment vertical="top" wrapText="1"/>
    </xf>
    <xf numFmtId="0" fontId="55" fillId="0" borderId="44" xfId="25" applyNumberFormat="1" applyFont="1" applyBorder="1">
      <alignment vertical="top"/>
    </xf>
    <xf numFmtId="164" fontId="55" fillId="0" borderId="44" xfId="29" applyFont="1" applyBorder="1">
      <alignment vertical="top"/>
    </xf>
    <xf numFmtId="164" fontId="72" fillId="0" borderId="0" xfId="3" applyFont="1">
      <alignment vertical="top"/>
    </xf>
    <xf numFmtId="164" fontId="15" fillId="0" borderId="0" xfId="25" applyFont="1">
      <alignment vertical="top"/>
    </xf>
    <xf numFmtId="0" fontId="41" fillId="0" borderId="32" xfId="25" applyNumberFormat="1" applyFont="1" applyBorder="1">
      <alignment vertical="top"/>
    </xf>
    <xf numFmtId="164" fontId="71" fillId="0" borderId="32" xfId="25" applyFont="1" applyBorder="1">
      <alignment vertical="top"/>
    </xf>
    <xf numFmtId="0" fontId="41" fillId="0" borderId="0" xfId="25" applyNumberFormat="1" applyFont="1">
      <alignment vertical="top"/>
    </xf>
    <xf numFmtId="0" fontId="41" fillId="0" borderId="0" xfId="25" applyNumberFormat="1" applyFont="1" applyAlignment="1">
      <alignment vertical="top" wrapText="1"/>
    </xf>
    <xf numFmtId="164" fontId="85" fillId="0" borderId="0" xfId="25" applyFont="1">
      <alignment vertical="top"/>
    </xf>
    <xf numFmtId="0" fontId="41" fillId="0" borderId="44" xfId="25" applyNumberFormat="1" applyFont="1" applyBorder="1">
      <alignment vertical="top"/>
    </xf>
    <xf numFmtId="164" fontId="71" fillId="0" borderId="44" xfId="25" applyFont="1" applyBorder="1">
      <alignment vertical="top"/>
    </xf>
    <xf numFmtId="39" fontId="43" fillId="0" borderId="0" xfId="0" applyNumberFormat="1" applyFont="1" applyAlignment="1">
      <alignment horizontal="left" wrapText="1"/>
    </xf>
    <xf numFmtId="0" fontId="41" fillId="0" borderId="32" xfId="25" applyNumberFormat="1" applyFont="1" applyBorder="1" applyAlignment="1">
      <alignment vertical="top" wrapText="1"/>
    </xf>
    <xf numFmtId="164" fontId="5" fillId="0" borderId="0" xfId="23" applyNumberFormat="1" applyFont="1">
      <alignment vertical="top"/>
    </xf>
    <xf numFmtId="164" fontId="5" fillId="0" borderId="0" xfId="23" applyNumberFormat="1" applyFont="1" applyAlignment="1">
      <alignment vertical="center"/>
    </xf>
    <xf numFmtId="164" fontId="15" fillId="0" borderId="0" xfId="25" applyFont="1" applyAlignment="1">
      <alignment vertical="center"/>
    </xf>
    <xf numFmtId="0" fontId="41" fillId="0" borderId="32" xfId="25" applyNumberFormat="1" applyFont="1" applyBorder="1" applyAlignment="1">
      <alignment vertical="center"/>
    </xf>
    <xf numFmtId="164" fontId="71" fillId="0" borderId="32" xfId="25" applyFont="1" applyBorder="1" applyAlignment="1">
      <alignment vertical="center"/>
    </xf>
    <xf numFmtId="164" fontId="44" fillId="0" borderId="32" xfId="25" applyFont="1" applyBorder="1" applyAlignment="1">
      <alignment vertical="center"/>
    </xf>
    <xf numFmtId="0" fontId="41" fillId="0" borderId="0" xfId="25" applyNumberFormat="1" applyFont="1" applyAlignment="1">
      <alignment vertical="center"/>
    </xf>
    <xf numFmtId="0" fontId="41" fillId="0" borderId="0" xfId="25" applyNumberFormat="1" applyFont="1" applyAlignment="1">
      <alignment vertical="center" wrapText="1"/>
    </xf>
    <xf numFmtId="0" fontId="41" fillId="0" borderId="44" xfId="25" applyNumberFormat="1" applyFont="1" applyBorder="1" applyAlignment="1">
      <alignment vertical="center"/>
    </xf>
    <xf numFmtId="164" fontId="71" fillId="0" borderId="44" xfId="25" applyFont="1" applyBorder="1" applyAlignment="1">
      <alignment vertical="center"/>
    </xf>
    <xf numFmtId="164" fontId="44" fillId="0" borderId="44" xfId="25" applyFont="1" applyBorder="1" applyAlignment="1">
      <alignment vertical="center"/>
    </xf>
    <xf numFmtId="164" fontId="44" fillId="0" borderId="32" xfId="0" applyNumberFormat="1" applyFont="1" applyBorder="1">
      <alignment vertical="top"/>
    </xf>
    <xf numFmtId="49" fontId="5" fillId="0" borderId="0" xfId="0" applyNumberFormat="1" applyFont="1">
      <alignment vertical="top"/>
    </xf>
    <xf numFmtId="49" fontId="7" fillId="0" borderId="0" xfId="3" applyNumberFormat="1" applyAlignment="1">
      <alignment horizontal="left" vertical="top"/>
    </xf>
    <xf numFmtId="0" fontId="40" fillId="0" borderId="0" xfId="22" applyFont="1" applyAlignment="1">
      <alignment vertical="center"/>
    </xf>
    <xf numFmtId="49" fontId="47" fillId="0" borderId="0" xfId="0" applyNumberFormat="1" applyFont="1">
      <alignment vertical="top"/>
    </xf>
    <xf numFmtId="49" fontId="51" fillId="0" borderId="0" xfId="3" applyNumberFormat="1" applyFont="1" applyAlignment="1">
      <alignment horizontal="left" vertical="top"/>
    </xf>
    <xf numFmtId="0" fontId="44" fillId="0" borderId="0" xfId="3" applyNumberFormat="1" applyFont="1" applyAlignment="1">
      <alignment horizontal="left" vertical="center"/>
    </xf>
    <xf numFmtId="164" fontId="5" fillId="0" borderId="0" xfId="23" applyNumberFormat="1" applyFont="1" applyAlignment="1">
      <alignment horizontal="left" vertical="center"/>
    </xf>
    <xf numFmtId="0" fontId="5" fillId="0" borderId="0" xfId="0" applyFont="1" applyAlignment="1">
      <alignment horizontal="left" vertical="center"/>
    </xf>
    <xf numFmtId="0" fontId="44" fillId="0" borderId="32" xfId="3" applyNumberFormat="1" applyFont="1" applyBorder="1" applyAlignment="1">
      <alignment horizontal="left" vertical="center"/>
    </xf>
    <xf numFmtId="164" fontId="44" fillId="0" borderId="32" xfId="0" applyNumberFormat="1" applyFont="1" applyBorder="1" applyAlignment="1">
      <alignment horizontal="left" vertical="center"/>
    </xf>
    <xf numFmtId="0" fontId="41" fillId="0" borderId="44" xfId="3" applyNumberFormat="1" applyFont="1" applyBorder="1" applyAlignment="1">
      <alignment horizontal="left" vertical="center"/>
    </xf>
    <xf numFmtId="0" fontId="44" fillId="0" borderId="44" xfId="3" applyNumberFormat="1" applyFont="1" applyBorder="1" applyAlignment="1">
      <alignment horizontal="left" vertical="center"/>
    </xf>
    <xf numFmtId="164" fontId="5" fillId="0" borderId="0" xfId="0" applyNumberFormat="1" applyFont="1" applyAlignment="1">
      <alignment vertical="center"/>
    </xf>
    <xf numFmtId="164" fontId="44" fillId="0" borderId="32" xfId="0" applyNumberFormat="1" applyFont="1" applyBorder="1" applyAlignment="1">
      <alignment vertical="center"/>
    </xf>
    <xf numFmtId="164" fontId="44" fillId="0" borderId="44" xfId="0" applyNumberFormat="1" applyFont="1" applyBorder="1" applyAlignment="1">
      <alignment vertical="center"/>
    </xf>
    <xf numFmtId="0" fontId="44" fillId="0" borderId="0" xfId="3" applyNumberFormat="1" applyFont="1" applyAlignment="1">
      <alignment vertical="top" wrapText="1"/>
    </xf>
    <xf numFmtId="0" fontId="44" fillId="0" borderId="14" xfId="3" applyNumberFormat="1" applyFont="1" applyBorder="1" applyAlignment="1">
      <alignment vertical="top" wrapText="1"/>
    </xf>
    <xf numFmtId="0" fontId="44" fillId="0" borderId="32" xfId="3" applyNumberFormat="1" applyFont="1" applyBorder="1" applyAlignment="1">
      <alignment vertical="top" wrapText="1"/>
    </xf>
    <xf numFmtId="43" fontId="40" fillId="0" borderId="0" xfId="22" applyNumberFormat="1" applyFont="1" applyAlignment="1">
      <alignment vertical="center"/>
    </xf>
    <xf numFmtId="0" fontId="44" fillId="0" borderId="44" xfId="3" applyNumberFormat="1" applyFont="1" applyBorder="1" applyAlignment="1">
      <alignment vertical="top" wrapText="1"/>
    </xf>
    <xf numFmtId="39" fontId="44" fillId="0" borderId="0" xfId="0" applyNumberFormat="1" applyFont="1" applyAlignment="1">
      <alignment horizontal="left" vertical="top" wrapText="1"/>
    </xf>
    <xf numFmtId="0" fontId="44" fillId="0" borderId="14" xfId="3" applyNumberFormat="1" applyFont="1" applyBorder="1" applyAlignment="1">
      <alignment vertical="center" wrapText="1"/>
    </xf>
    <xf numFmtId="0" fontId="44" fillId="0" borderId="0" xfId="3" applyNumberFormat="1" applyFont="1" applyAlignment="1">
      <alignment vertical="center" wrapText="1"/>
    </xf>
    <xf numFmtId="0" fontId="44" fillId="0" borderId="32" xfId="3" applyNumberFormat="1" applyFont="1" applyBorder="1" applyAlignment="1">
      <alignment vertical="center" wrapText="1"/>
    </xf>
    <xf numFmtId="0" fontId="72" fillId="0" borderId="0" xfId="3" applyNumberFormat="1" applyFont="1">
      <alignment vertical="top"/>
    </xf>
    <xf numFmtId="0" fontId="43" fillId="0" borderId="0" xfId="3" applyNumberFormat="1" applyFont="1" applyAlignment="1">
      <alignment vertical="center" wrapText="1"/>
    </xf>
    <xf numFmtId="0" fontId="42" fillId="0" borderId="0" xfId="3" applyNumberFormat="1" applyFont="1" applyAlignment="1"/>
    <xf numFmtId="164" fontId="42" fillId="0" borderId="0" xfId="3" applyFont="1">
      <alignment vertical="top"/>
    </xf>
    <xf numFmtId="0" fontId="76" fillId="0" borderId="0" xfId="3" applyNumberFormat="1" applyFont="1" applyAlignment="1">
      <alignment horizontal="right"/>
    </xf>
    <xf numFmtId="164" fontId="42" fillId="0" borderId="0" xfId="3" applyFont="1" applyAlignment="1">
      <alignment horizontal="left" vertical="center" wrapText="1"/>
    </xf>
    <xf numFmtId="0" fontId="5" fillId="0" borderId="0" xfId="18" applyNumberFormat="1" applyFont="1" applyAlignment="1">
      <alignment horizontal="left" vertical="top" wrapText="1"/>
    </xf>
    <xf numFmtId="0" fontId="7" fillId="0" borderId="0" xfId="18" applyNumberFormat="1" applyAlignment="1">
      <alignment horizontal="left" vertical="top" wrapText="1"/>
    </xf>
    <xf numFmtId="0" fontId="5" fillId="0" borderId="0" xfId="18" applyNumberFormat="1" applyFont="1" applyAlignment="1">
      <alignment vertical="top" wrapText="1"/>
    </xf>
    <xf numFmtId="0" fontId="41" fillId="0" borderId="32" xfId="18" applyNumberFormat="1" applyFont="1" applyBorder="1" applyAlignment="1">
      <alignment vertical="center" wrapText="1"/>
    </xf>
    <xf numFmtId="169" fontId="44" fillId="0" borderId="32" xfId="20" applyNumberFormat="1" applyFont="1" applyBorder="1" applyAlignment="1">
      <alignment horizontal="left" vertical="center"/>
    </xf>
    <xf numFmtId="169" fontId="5" fillId="0" borderId="0" xfId="20" applyNumberFormat="1" applyAlignment="1">
      <alignment horizontal="left" vertical="center"/>
    </xf>
    <xf numFmtId="172" fontId="41" fillId="0" borderId="32" xfId="21" applyNumberFormat="1" applyFont="1" applyFill="1" applyBorder="1" applyAlignment="1">
      <alignment horizontal="right" vertical="center"/>
    </xf>
    <xf numFmtId="0" fontId="41" fillId="0" borderId="0" xfId="18" applyNumberFormat="1" applyFont="1" applyAlignment="1">
      <alignment vertical="center"/>
    </xf>
    <xf numFmtId="0" fontId="41" fillId="0" borderId="32" xfId="18" applyNumberFormat="1" applyFont="1" applyBorder="1" applyAlignment="1">
      <alignment vertical="center"/>
    </xf>
    <xf numFmtId="167" fontId="5" fillId="0" borderId="0" xfId="20" applyNumberFormat="1" applyAlignment="1">
      <alignment vertical="center"/>
    </xf>
    <xf numFmtId="0" fontId="44" fillId="0" borderId="0" xfId="0" applyFont="1" applyAlignment="1">
      <alignment vertical="center"/>
    </xf>
    <xf numFmtId="0" fontId="44" fillId="0" borderId="32" xfId="0" applyFont="1" applyBorder="1" applyAlignment="1">
      <alignment vertical="center"/>
    </xf>
    <xf numFmtId="172" fontId="41" fillId="0" borderId="34" xfId="21" applyNumberFormat="1" applyFont="1" applyFill="1" applyBorder="1" applyAlignment="1">
      <alignment horizontal="right" vertical="center"/>
    </xf>
    <xf numFmtId="0" fontId="41" fillId="0" borderId="44" xfId="18" applyNumberFormat="1" applyFont="1" applyBorder="1" applyAlignment="1">
      <alignment vertical="center"/>
    </xf>
    <xf numFmtId="172" fontId="41" fillId="0" borderId="44" xfId="21" applyNumberFormat="1" applyFont="1" applyFill="1" applyBorder="1" applyAlignment="1">
      <alignment horizontal="right" vertical="center"/>
    </xf>
    <xf numFmtId="0" fontId="41" fillId="0" borderId="0" xfId="18" applyNumberFormat="1" applyFont="1" applyAlignment="1">
      <alignment vertical="center" wrapText="1"/>
    </xf>
    <xf numFmtId="167" fontId="5" fillId="0" borderId="0" xfId="20" applyNumberFormat="1" applyAlignment="1">
      <alignment vertical="center" wrapText="1"/>
    </xf>
    <xf numFmtId="169" fontId="5" fillId="0" borderId="0" xfId="20" applyNumberFormat="1" applyAlignment="1">
      <alignment horizontal="left" vertical="center" wrapText="1"/>
    </xf>
    <xf numFmtId="0" fontId="44" fillId="0" borderId="0" xfId="0" applyFont="1" applyAlignment="1">
      <alignment vertical="center" wrapText="1"/>
    </xf>
    <xf numFmtId="0" fontId="40" fillId="0" borderId="0" xfId="19" applyFont="1" applyAlignment="1">
      <alignment vertical="center"/>
    </xf>
    <xf numFmtId="0" fontId="44" fillId="0" borderId="34" xfId="11" applyFont="1" applyBorder="1" applyAlignment="1">
      <alignment vertical="center" wrapText="1"/>
    </xf>
    <xf numFmtId="164" fontId="5" fillId="0" borderId="34" xfId="11" applyNumberFormat="1" applyBorder="1" applyAlignment="1">
      <alignment vertical="center" wrapText="1"/>
    </xf>
    <xf numFmtId="0" fontId="44" fillId="0" borderId="0" xfId="11" applyFont="1" applyAlignment="1">
      <alignment vertical="center" wrapText="1"/>
    </xf>
    <xf numFmtId="164" fontId="5" fillId="0" borderId="0" xfId="11" applyNumberFormat="1" applyAlignment="1">
      <alignment vertical="center" wrapText="1"/>
    </xf>
    <xf numFmtId="0" fontId="44" fillId="0" borderId="44" xfId="11" applyFont="1" applyBorder="1" applyAlignment="1">
      <alignment vertical="center" wrapText="1"/>
    </xf>
    <xf numFmtId="164" fontId="44" fillId="0" borderId="44" xfId="11" applyNumberFormat="1" applyFont="1" applyBorder="1" applyAlignment="1">
      <alignment vertical="center" wrapText="1"/>
    </xf>
    <xf numFmtId="169" fontId="44" fillId="0" borderId="44" xfId="11" applyNumberFormat="1" applyFont="1" applyBorder="1" applyAlignment="1">
      <alignment vertical="center" wrapText="1"/>
    </xf>
    <xf numFmtId="0" fontId="72" fillId="0" borderId="0" xfId="3" applyNumberFormat="1" applyFont="1" applyAlignment="1">
      <alignment vertical="center"/>
    </xf>
    <xf numFmtId="164" fontId="41" fillId="0" borderId="34" xfId="3" applyFont="1" applyBorder="1" applyAlignment="1">
      <alignment vertical="center"/>
    </xf>
    <xf numFmtId="0" fontId="7" fillId="0" borderId="34" xfId="3" applyNumberFormat="1" applyBorder="1" applyAlignment="1">
      <alignment vertical="center"/>
    </xf>
    <xf numFmtId="164" fontId="7" fillId="0" borderId="34" xfId="3" applyBorder="1" applyAlignment="1">
      <alignment vertical="top" wrapText="1"/>
    </xf>
    <xf numFmtId="164" fontId="7" fillId="0" borderId="0" xfId="3" applyAlignment="1">
      <alignment vertical="top" wrapText="1"/>
    </xf>
    <xf numFmtId="167" fontId="44" fillId="0" borderId="32" xfId="1" applyNumberFormat="1" applyFont="1" applyFill="1" applyBorder="1" applyAlignment="1">
      <alignment vertical="center"/>
    </xf>
    <xf numFmtId="0" fontId="7" fillId="0" borderId="0" xfId="3" quotePrefix="1" applyNumberFormat="1">
      <alignment vertical="top"/>
    </xf>
    <xf numFmtId="0" fontId="76" fillId="0" borderId="0" xfId="3" applyNumberFormat="1" applyFont="1" applyAlignment="1">
      <alignment horizontal="left" vertical="top"/>
    </xf>
    <xf numFmtId="169" fontId="5" fillId="0" borderId="34" xfId="0" applyNumberFormat="1" applyFont="1" applyBorder="1" applyAlignment="1">
      <alignment horizontal="left" vertical="center"/>
    </xf>
    <xf numFmtId="0" fontId="7" fillId="0" borderId="0" xfId="3" quotePrefix="1" applyNumberFormat="1" applyAlignment="1">
      <alignment vertical="center"/>
    </xf>
    <xf numFmtId="169" fontId="5" fillId="0" borderId="14" xfId="0" applyNumberFormat="1" applyFont="1" applyBorder="1" applyAlignment="1">
      <alignment vertical="center"/>
    </xf>
    <xf numFmtId="169" fontId="44" fillId="0" borderId="44" xfId="0" applyNumberFormat="1" applyFont="1" applyBorder="1" applyAlignment="1">
      <alignment horizontal="left" vertical="center"/>
    </xf>
    <xf numFmtId="0" fontId="7" fillId="0" borderId="34" xfId="3" applyNumberFormat="1" applyBorder="1" applyAlignment="1">
      <alignment vertical="top" wrapText="1"/>
    </xf>
    <xf numFmtId="0" fontId="43" fillId="0" borderId="0" xfId="3" applyNumberFormat="1" applyFont="1" applyAlignment="1">
      <alignment horizontal="left"/>
    </xf>
    <xf numFmtId="0" fontId="76" fillId="0" borderId="34" xfId="3" applyNumberFormat="1" applyFont="1" applyBorder="1" applyAlignment="1">
      <alignment horizontal="left"/>
    </xf>
    <xf numFmtId="0" fontId="7" fillId="0" borderId="34" xfId="3" applyNumberFormat="1" applyBorder="1" applyAlignment="1">
      <alignment vertical="center" wrapText="1"/>
    </xf>
    <xf numFmtId="0" fontId="7" fillId="0" borderId="34" xfId="3" applyNumberFormat="1" applyBorder="1" applyAlignment="1">
      <alignment horizontal="right" vertical="center" wrapText="1"/>
    </xf>
    <xf numFmtId="0" fontId="7" fillId="0" borderId="0" xfId="3" applyNumberFormat="1" applyAlignment="1">
      <alignment horizontal="right" vertical="center" wrapText="1"/>
    </xf>
    <xf numFmtId="0" fontId="5" fillId="0" borderId="0" xfId="3" applyNumberFormat="1" applyFont="1" applyAlignment="1">
      <alignment vertical="center" wrapText="1"/>
    </xf>
    <xf numFmtId="0" fontId="5" fillId="0" borderId="0" xfId="3" applyNumberFormat="1" applyFont="1" applyAlignment="1">
      <alignment horizontal="right" vertical="center" wrapText="1"/>
    </xf>
    <xf numFmtId="0" fontId="41" fillId="0" borderId="44" xfId="3" applyNumberFormat="1" applyFont="1" applyBorder="1" applyAlignment="1">
      <alignment horizontal="right" vertical="center" wrapText="1"/>
    </xf>
    <xf numFmtId="164" fontId="5" fillId="0" borderId="0" xfId="14" applyNumberFormat="1">
      <alignment vertical="top"/>
    </xf>
    <xf numFmtId="164" fontId="41" fillId="0" borderId="33" xfId="3" applyFont="1" applyBorder="1" applyAlignment="1">
      <alignment horizontal="left" vertical="center" wrapText="1"/>
    </xf>
    <xf numFmtId="172" fontId="5" fillId="0" borderId="0" xfId="16" applyNumberFormat="1" applyFont="1" applyFill="1" applyBorder="1" applyAlignment="1">
      <alignment vertical="top"/>
    </xf>
    <xf numFmtId="0" fontId="14" fillId="0" borderId="0" xfId="13" applyFont="1"/>
    <xf numFmtId="0" fontId="43" fillId="0" borderId="34" xfId="13" applyFont="1" applyBorder="1" applyAlignment="1">
      <alignment horizontal="left" wrapText="1"/>
    </xf>
    <xf numFmtId="164" fontId="5" fillId="0" borderId="0" xfId="14" applyNumberFormat="1" applyAlignment="1">
      <alignment vertical="center"/>
    </xf>
    <xf numFmtId="172" fontId="5" fillId="0" borderId="0" xfId="16" applyNumberFormat="1" applyFont="1" applyFill="1" applyBorder="1" applyAlignment="1">
      <alignment vertical="center"/>
    </xf>
    <xf numFmtId="169" fontId="44" fillId="0" borderId="34" xfId="14" applyNumberFormat="1" applyFont="1" applyBorder="1" applyAlignment="1">
      <alignment vertical="center" wrapText="1"/>
    </xf>
    <xf numFmtId="164" fontId="44" fillId="0" borderId="44" xfId="14" applyNumberFormat="1" applyFont="1" applyBorder="1" applyAlignment="1">
      <alignment vertical="center" wrapText="1"/>
    </xf>
    <xf numFmtId="164" fontId="7" fillId="0" borderId="0" xfId="14" applyNumberFormat="1" applyFont="1" applyAlignment="1">
      <alignment vertical="center"/>
    </xf>
    <xf numFmtId="164" fontId="5" fillId="0" borderId="34" xfId="14" applyNumberFormat="1" applyBorder="1" applyAlignment="1">
      <alignment vertical="center"/>
    </xf>
    <xf numFmtId="164" fontId="5" fillId="0" borderId="34" xfId="15" applyNumberFormat="1" applyFont="1" applyFill="1" applyBorder="1" applyAlignment="1">
      <alignment vertical="center"/>
    </xf>
    <xf numFmtId="164" fontId="5" fillId="0" borderId="0" xfId="15" applyNumberFormat="1" applyFont="1" applyFill="1" applyBorder="1" applyAlignment="1">
      <alignment vertical="center"/>
    </xf>
    <xf numFmtId="164" fontId="5" fillId="0" borderId="14" xfId="15" applyNumberFormat="1" applyFont="1" applyFill="1" applyBorder="1" applyAlignment="1">
      <alignment vertical="center"/>
    </xf>
    <xf numFmtId="164" fontId="44" fillId="0" borderId="32" xfId="14" applyNumberFormat="1" applyFont="1" applyBorder="1" applyAlignment="1">
      <alignment vertical="center" wrapText="1"/>
    </xf>
    <xf numFmtId="0" fontId="89" fillId="0" borderId="0" xfId="3" applyNumberFormat="1" applyFont="1" applyAlignment="1"/>
    <xf numFmtId="0" fontId="89" fillId="0" borderId="0" xfId="3" applyNumberFormat="1" applyFont="1" applyAlignment="1">
      <alignment vertical="center"/>
    </xf>
    <xf numFmtId="0" fontId="75" fillId="0" borderId="0" xfId="3" applyNumberFormat="1" applyFont="1" applyAlignment="1"/>
    <xf numFmtId="169" fontId="5" fillId="0" borderId="0" xfId="0" applyNumberFormat="1" applyFont="1" applyAlignment="1">
      <alignment horizontal="left" vertical="center" wrapText="1"/>
    </xf>
    <xf numFmtId="169" fontId="44" fillId="0" borderId="32" xfId="0" applyNumberFormat="1" applyFont="1" applyBorder="1" applyAlignment="1">
      <alignment horizontal="left" vertical="center" wrapText="1"/>
    </xf>
    <xf numFmtId="0" fontId="55" fillId="0" borderId="0" xfId="3" applyNumberFormat="1" applyFont="1" applyAlignment="1">
      <alignment vertical="center" wrapText="1"/>
    </xf>
    <xf numFmtId="164" fontId="41" fillId="0" borderId="4" xfId="3" applyFont="1" applyBorder="1" applyAlignment="1">
      <alignment vertical="center" wrapText="1"/>
    </xf>
    <xf numFmtId="164" fontId="41" fillId="0" borderId="44" xfId="3" applyFont="1" applyBorder="1" applyAlignment="1">
      <alignment vertical="center" wrapText="1"/>
    </xf>
    <xf numFmtId="0" fontId="44" fillId="0" borderId="34" xfId="6" applyFont="1" applyBorder="1" applyAlignment="1">
      <alignment horizontal="left" vertical="top"/>
    </xf>
    <xf numFmtId="167" fontId="5" fillId="0" borderId="39" xfId="6" applyNumberFormat="1" applyFont="1" applyBorder="1" applyAlignment="1">
      <alignment horizontal="right" vertical="top" wrapText="1"/>
    </xf>
    <xf numFmtId="167" fontId="5" fillId="0" borderId="38" xfId="6" applyNumberFormat="1" applyFont="1" applyBorder="1" applyAlignment="1">
      <alignment horizontal="right" vertical="top" wrapText="1"/>
    </xf>
    <xf numFmtId="167" fontId="5" fillId="0" borderId="34" xfId="6" applyNumberFormat="1" applyFont="1" applyBorder="1" applyAlignment="1">
      <alignment horizontal="right" vertical="top" wrapText="1"/>
    </xf>
    <xf numFmtId="165" fontId="48" fillId="0" borderId="38" xfId="6" applyNumberFormat="1" applyFont="1" applyBorder="1" applyAlignment="1">
      <alignment horizontal="left" vertical="top" wrapText="1"/>
    </xf>
    <xf numFmtId="0" fontId="44" fillId="0" borderId="0" xfId="6" applyFont="1" applyAlignment="1">
      <alignment horizontal="left" vertical="top"/>
    </xf>
    <xf numFmtId="167" fontId="5" fillId="0" borderId="3" xfId="6" applyNumberFormat="1" applyFont="1" applyBorder="1" applyAlignment="1">
      <alignment horizontal="right" vertical="top" wrapText="1"/>
    </xf>
    <xf numFmtId="167" fontId="5" fillId="0" borderId="2" xfId="6" applyNumberFormat="1" applyFont="1" applyBorder="1" applyAlignment="1">
      <alignment horizontal="right" vertical="top" wrapText="1"/>
    </xf>
    <xf numFmtId="167" fontId="5" fillId="0" borderId="0" xfId="6" applyNumberFormat="1" applyFont="1" applyAlignment="1">
      <alignment horizontal="right" vertical="top" wrapText="1"/>
    </xf>
    <xf numFmtId="165" fontId="48" fillId="0" borderId="2" xfId="6" applyNumberFormat="1" applyFont="1" applyBorder="1" applyAlignment="1">
      <alignment horizontal="left" vertical="top" wrapText="1"/>
    </xf>
    <xf numFmtId="49" fontId="44" fillId="0" borderId="32" xfId="6" applyNumberFormat="1" applyFont="1" applyBorder="1" applyAlignment="1">
      <alignment horizontal="left" vertical="top"/>
    </xf>
    <xf numFmtId="169" fontId="44" fillId="0" borderId="24" xfId="7" applyNumberFormat="1" applyFont="1" applyFill="1" applyBorder="1" applyAlignment="1">
      <alignment horizontal="right" vertical="top" wrapText="1"/>
    </xf>
    <xf numFmtId="167" fontId="44" fillId="0" borderId="5" xfId="7" applyNumberFormat="1" applyFont="1" applyFill="1" applyBorder="1" applyAlignment="1">
      <alignment horizontal="right" vertical="top" wrapText="1"/>
    </xf>
    <xf numFmtId="167" fontId="44" fillId="0" borderId="32" xfId="7" applyNumberFormat="1" applyFont="1" applyFill="1" applyBorder="1" applyAlignment="1">
      <alignment horizontal="right" vertical="top" wrapText="1"/>
    </xf>
    <xf numFmtId="165" fontId="44" fillId="0" borderId="32" xfId="7" applyNumberFormat="1" applyFont="1" applyFill="1" applyBorder="1" applyAlignment="1">
      <alignment horizontal="right" vertical="top" wrapText="1"/>
    </xf>
    <xf numFmtId="167" fontId="5" fillId="0" borderId="2" xfId="7" applyNumberFormat="1" applyFont="1" applyFill="1" applyBorder="1" applyAlignment="1">
      <alignment horizontal="right" vertical="top" wrapText="1"/>
    </xf>
    <xf numFmtId="167" fontId="5" fillId="0" borderId="3" xfId="7" applyNumberFormat="1" applyFont="1" applyFill="1" applyBorder="1" applyAlignment="1">
      <alignment horizontal="right" vertical="top" wrapText="1"/>
    </xf>
    <xf numFmtId="49" fontId="44" fillId="0" borderId="44" xfId="6" applyNumberFormat="1" applyFont="1" applyBorder="1" applyAlignment="1">
      <alignment horizontal="left" vertical="top"/>
    </xf>
    <xf numFmtId="167" fontId="44" fillId="0" borderId="46" xfId="7" applyNumberFormat="1" applyFont="1" applyFill="1" applyBorder="1" applyAlignment="1">
      <alignment horizontal="right" vertical="top" wrapText="1"/>
    </xf>
    <xf numFmtId="167" fontId="44" fillId="0" borderId="47" xfId="7" applyNumberFormat="1" applyFont="1" applyFill="1" applyBorder="1" applyAlignment="1">
      <alignment horizontal="right" vertical="top" wrapText="1"/>
    </xf>
    <xf numFmtId="167" fontId="44" fillId="0" borderId="44" xfId="7" applyNumberFormat="1" applyFont="1" applyFill="1" applyBorder="1" applyAlignment="1">
      <alignment horizontal="right" vertical="top" wrapText="1"/>
    </xf>
    <xf numFmtId="165" fontId="44" fillId="0" borderId="47" xfId="7" applyNumberFormat="1" applyFont="1" applyFill="1" applyBorder="1" applyAlignment="1">
      <alignment horizontal="right" vertical="top" wrapText="1"/>
    </xf>
    <xf numFmtId="0" fontId="52" fillId="0" borderId="39" xfId="6" applyFont="1" applyBorder="1" applyAlignment="1">
      <alignment horizontal="left" wrapText="1"/>
    </xf>
    <xf numFmtId="0" fontId="52" fillId="0" borderId="38" xfId="6" applyFont="1" applyBorder="1" applyAlignment="1">
      <alignment horizontal="left" wrapText="1"/>
    </xf>
    <xf numFmtId="0" fontId="52" fillId="0" borderId="34" xfId="6" applyFont="1" applyBorder="1" applyAlignment="1">
      <alignment horizontal="left" wrapText="1"/>
    </xf>
    <xf numFmtId="0" fontId="52" fillId="0" borderId="0" xfId="6" applyFont="1" applyAlignment="1">
      <alignment horizontal="left" wrapText="1"/>
    </xf>
    <xf numFmtId="0" fontId="52" fillId="0" borderId="2" xfId="6" applyFont="1" applyBorder="1" applyAlignment="1">
      <alignment horizontal="left" wrapText="1"/>
    </xf>
    <xf numFmtId="0" fontId="47" fillId="0" borderId="0" xfId="8" applyFont="1" applyAlignment="1">
      <alignment vertical="center"/>
    </xf>
    <xf numFmtId="14" fontId="47" fillId="0" borderId="0" xfId="8" quotePrefix="1" applyNumberFormat="1" applyFont="1">
      <alignment vertical="top"/>
    </xf>
    <xf numFmtId="0" fontId="47" fillId="0" borderId="0" xfId="8" quotePrefix="1" applyFont="1" applyAlignment="1">
      <alignment vertical="top" wrapText="1"/>
    </xf>
    <xf numFmtId="0" fontId="7" fillId="0" borderId="0" xfId="5" applyAlignment="1">
      <alignment vertical="top"/>
    </xf>
    <xf numFmtId="164" fontId="41" fillId="0" borderId="0" xfId="3" applyFont="1" applyAlignment="1">
      <alignment horizontal="right"/>
    </xf>
    <xf numFmtId="0" fontId="5" fillId="0" borderId="0" xfId="5" applyFont="1" applyAlignment="1">
      <alignment vertical="top"/>
    </xf>
    <xf numFmtId="164" fontId="43" fillId="0" borderId="0" xfId="3" applyFont="1" applyAlignment="1">
      <alignment horizontal="left"/>
    </xf>
    <xf numFmtId="0" fontId="42" fillId="0" borderId="0" xfId="5" applyFont="1" applyAlignment="1">
      <alignment vertical="center"/>
    </xf>
    <xf numFmtId="164" fontId="7" fillId="0" borderId="34" xfId="3" applyBorder="1" applyAlignment="1"/>
    <xf numFmtId="171" fontId="7" fillId="0" borderId="34" xfId="3" applyNumberFormat="1" applyBorder="1" applyAlignment="1">
      <alignment horizontal="right"/>
    </xf>
    <xf numFmtId="171" fontId="7" fillId="0" borderId="0" xfId="3" applyNumberFormat="1" applyAlignment="1">
      <alignment horizontal="right"/>
    </xf>
    <xf numFmtId="164" fontId="7" fillId="0" borderId="44" xfId="3" applyBorder="1" applyAlignment="1">
      <alignment horizontal="right"/>
    </xf>
    <xf numFmtId="0" fontId="41" fillId="0" borderId="0" xfId="3" applyNumberFormat="1" applyFont="1" applyAlignment="1">
      <alignment horizontal="center"/>
    </xf>
    <xf numFmtId="0" fontId="92" fillId="0" borderId="0" xfId="3" applyNumberFormat="1" applyFont="1" applyAlignment="1">
      <alignment vertical="center"/>
    </xf>
    <xf numFmtId="0" fontId="44" fillId="0" borderId="14" xfId="0" applyFont="1" applyBorder="1" applyAlignment="1">
      <alignment horizontal="left"/>
    </xf>
    <xf numFmtId="1" fontId="44" fillId="0" borderId="0" xfId="0" applyNumberFormat="1" applyFont="1" applyAlignment="1">
      <alignment horizontal="left" wrapText="1"/>
    </xf>
    <xf numFmtId="164" fontId="41" fillId="0" borderId="34" xfId="3" applyFont="1" applyBorder="1" applyAlignment="1">
      <alignment horizontal="right" vertical="center"/>
    </xf>
    <xf numFmtId="164" fontId="44" fillId="0" borderId="34" xfId="0" applyNumberFormat="1" applyFont="1" applyBorder="1" applyAlignment="1">
      <alignment horizontal="right" vertical="center"/>
    </xf>
    <xf numFmtId="164" fontId="41" fillId="0" borderId="0" xfId="3" applyFont="1" applyAlignment="1">
      <alignment horizontal="right" vertical="center"/>
    </xf>
    <xf numFmtId="49" fontId="7" fillId="0" borderId="0" xfId="3" applyNumberFormat="1" applyAlignment="1">
      <alignment horizontal="right" vertical="center"/>
    </xf>
    <xf numFmtId="165" fontId="5" fillId="0" borderId="0" xfId="0" applyNumberFormat="1" applyFont="1" applyAlignment="1">
      <alignment vertical="center"/>
    </xf>
    <xf numFmtId="170" fontId="44" fillId="0" borderId="44" xfId="0" applyNumberFormat="1" applyFont="1" applyBorder="1" applyAlignment="1">
      <alignment horizontal="right" vertical="center"/>
    </xf>
    <xf numFmtId="43" fontId="7" fillId="0" borderId="0" xfId="1" applyFont="1" applyFill="1" applyAlignment="1">
      <alignment horizontal="center" vertical="top"/>
    </xf>
    <xf numFmtId="49" fontId="7" fillId="0" borderId="0" xfId="3" applyNumberFormat="1" applyAlignment="1">
      <alignment vertical="top" wrapText="1"/>
    </xf>
    <xf numFmtId="0" fontId="90" fillId="0" borderId="0" xfId="0" applyFont="1">
      <alignment vertical="top"/>
    </xf>
    <xf numFmtId="0" fontId="7" fillId="0" borderId="34" xfId="3" applyNumberFormat="1" applyBorder="1" applyAlignment="1">
      <alignment horizontal="right" vertical="center"/>
    </xf>
    <xf numFmtId="0" fontId="7" fillId="0" borderId="0" xfId="3" applyNumberFormat="1" applyAlignment="1">
      <alignment horizontal="right" vertical="center"/>
    </xf>
    <xf numFmtId="0" fontId="41" fillId="0" borderId="32" xfId="3" applyNumberFormat="1" applyFont="1" applyBorder="1" applyAlignment="1">
      <alignment horizontal="right" vertical="center"/>
    </xf>
    <xf numFmtId="0" fontId="5" fillId="0" borderId="14" xfId="3" applyNumberFormat="1" applyFont="1" applyBorder="1" applyAlignment="1">
      <alignment horizontal="right" vertical="center"/>
    </xf>
    <xf numFmtId="0" fontId="7" fillId="0" borderId="0" xfId="3" quotePrefix="1" applyNumberFormat="1" applyAlignment="1">
      <alignment horizontal="right" vertical="center"/>
    </xf>
    <xf numFmtId="0" fontId="5" fillId="0" borderId="44" xfId="3" applyNumberFormat="1" applyFont="1" applyBorder="1" applyAlignment="1">
      <alignment horizontal="right" vertical="center"/>
    </xf>
    <xf numFmtId="0" fontId="41" fillId="0" borderId="14" xfId="3" applyNumberFormat="1" applyFont="1" applyBorder="1" applyAlignment="1">
      <alignment vertical="center" wrapText="1"/>
    </xf>
    <xf numFmtId="0" fontId="47" fillId="0" borderId="0" xfId="0" applyFont="1" applyAlignment="1">
      <alignment horizontal="left"/>
    </xf>
    <xf numFmtId="0" fontId="7" fillId="0" borderId="34" xfId="3" applyNumberFormat="1" applyBorder="1" applyAlignment="1">
      <alignment horizontal="center"/>
    </xf>
    <xf numFmtId="0" fontId="7" fillId="0" borderId="0" xfId="3" applyNumberFormat="1" applyAlignment="1">
      <alignment horizontal="center"/>
    </xf>
    <xf numFmtId="0" fontId="5" fillId="0" borderId="0" xfId="3" applyNumberFormat="1" applyFont="1" applyAlignment="1">
      <alignment horizontal="right" vertical="center"/>
    </xf>
    <xf numFmtId="0" fontId="41" fillId="0" borderId="44" xfId="3" applyNumberFormat="1" applyFont="1" applyBorder="1" applyAlignment="1">
      <alignment horizontal="right" vertical="center"/>
    </xf>
    <xf numFmtId="164" fontId="7" fillId="0" borderId="0" xfId="3" applyAlignment="1">
      <alignment horizontal="right" vertical="center" wrapText="1"/>
    </xf>
    <xf numFmtId="164" fontId="41" fillId="0" borderId="32" xfId="3" applyFont="1" applyBorder="1" applyAlignment="1">
      <alignment horizontal="right" vertical="center" wrapText="1"/>
    </xf>
    <xf numFmtId="164" fontId="41" fillId="0" borderId="4" xfId="3" applyFont="1" applyBorder="1" applyAlignment="1">
      <alignment horizontal="right" vertical="center" wrapText="1"/>
    </xf>
    <xf numFmtId="164" fontId="7" fillId="0" borderId="0" xfId="3" quotePrefix="1" applyAlignment="1">
      <alignment horizontal="right" vertical="center" wrapText="1"/>
    </xf>
    <xf numFmtId="164" fontId="41" fillId="0" borderId="44" xfId="3" applyFont="1" applyBorder="1" applyAlignment="1">
      <alignment horizontal="right" vertical="center" wrapText="1"/>
    </xf>
    <xf numFmtId="0" fontId="75" fillId="0" borderId="0" xfId="0" applyFont="1" applyAlignment="1">
      <alignment horizontal="left" vertical="center" wrapText="1"/>
    </xf>
    <xf numFmtId="164" fontId="43" fillId="0" borderId="0" xfId="3" applyFont="1" applyAlignment="1">
      <alignment horizontal="left" wrapText="1"/>
    </xf>
    <xf numFmtId="0" fontId="38" fillId="0" borderId="0" xfId="92" quotePrefix="1" applyFont="1" applyAlignment="1"/>
    <xf numFmtId="0" fontId="36" fillId="0" borderId="0" xfId="90" applyFont="1"/>
    <xf numFmtId="0" fontId="38" fillId="0" borderId="0" xfId="96" quotePrefix="1" applyFont="1" applyAlignment="1"/>
    <xf numFmtId="1" fontId="43" fillId="33" borderId="48" xfId="3" applyNumberFormat="1" applyFont="1" applyFill="1" applyBorder="1" applyAlignment="1">
      <alignment horizontal="left" wrapText="1"/>
    </xf>
    <xf numFmtId="0" fontId="7" fillId="0" borderId="0" xfId="3" applyNumberFormat="1" applyFont="1">
      <alignment vertical="top"/>
    </xf>
    <xf numFmtId="0" fontId="7" fillId="0" borderId="14" xfId="3" applyNumberFormat="1" applyFont="1" applyBorder="1">
      <alignment vertical="top"/>
    </xf>
    <xf numFmtId="0" fontId="55" fillId="0" borderId="32" xfId="10" applyNumberFormat="1" applyFont="1" applyBorder="1">
      <alignment vertical="top"/>
    </xf>
    <xf numFmtId="0" fontId="7" fillId="0" borderId="32" xfId="3" applyNumberFormat="1" applyFont="1" applyBorder="1">
      <alignment vertical="top"/>
    </xf>
    <xf numFmtId="0" fontId="36" fillId="0" borderId="0" xfId="94" applyFont="1" applyAlignment="1">
      <alignment vertical="center" wrapText="1"/>
    </xf>
    <xf numFmtId="0" fontId="38" fillId="0" borderId="0" xfId="92" applyFont="1" applyAlignment="1">
      <alignment vertical="center" wrapText="1"/>
    </xf>
    <xf numFmtId="0" fontId="47" fillId="0" borderId="0" xfId="36" applyFont="1" applyAlignment="1">
      <alignment horizontal="left" vertical="top"/>
    </xf>
    <xf numFmtId="0" fontId="38" fillId="0" borderId="0" xfId="96" quotePrefix="1" applyFont="1" applyFill="1">
      <alignment vertical="top"/>
    </xf>
    <xf numFmtId="0" fontId="38" fillId="0" borderId="0" xfId="96" applyFont="1" applyAlignment="1"/>
  </cellXfs>
  <cellStyles count="97">
    <cellStyle name="20% - Accent1" xfId="64" builtinId="30" customBuiltin="1"/>
    <cellStyle name="20% - Accent2" xfId="68" builtinId="34" customBuiltin="1"/>
    <cellStyle name="20% - Accent3" xfId="72" builtinId="38" customBuiltin="1"/>
    <cellStyle name="20% - Accent4" xfId="76" builtinId="42" customBuiltin="1"/>
    <cellStyle name="20% - Accent5" xfId="80" builtinId="46" customBuiltin="1"/>
    <cellStyle name="20% - Accent6" xfId="84" builtinId="50" customBuiltin="1"/>
    <cellStyle name="40% - Accent1" xfId="65" builtinId="31" customBuiltin="1"/>
    <cellStyle name="40% - Accent2" xfId="69" builtinId="35" customBuiltin="1"/>
    <cellStyle name="40% - Accent3" xfId="73" builtinId="39" customBuiltin="1"/>
    <cellStyle name="40% - Accent4" xfId="77" builtinId="43" customBuiltin="1"/>
    <cellStyle name="40% - Accent5" xfId="81" builtinId="47" customBuiltin="1"/>
    <cellStyle name="40% - Accent6" xfId="85" builtinId="51" customBuiltin="1"/>
    <cellStyle name="60% - Accent1" xfId="66" builtinId="32" customBuiltin="1"/>
    <cellStyle name="60% - Accent2" xfId="70" builtinId="36" customBuiltin="1"/>
    <cellStyle name="60% - Accent3" xfId="74" builtinId="40" customBuiltin="1"/>
    <cellStyle name="60% - Accent4" xfId="78" builtinId="44" customBuiltin="1"/>
    <cellStyle name="60% - Accent5" xfId="82" builtinId="48" customBuiltin="1"/>
    <cellStyle name="60% - Accent6" xfId="86" builtinId="52" customBuiltin="1"/>
    <cellStyle name="Accent1" xfId="63" builtinId="29" customBuiltin="1"/>
    <cellStyle name="Accent2" xfId="67" builtinId="33" customBuiltin="1"/>
    <cellStyle name="Accent3" xfId="71" builtinId="37" customBuiltin="1"/>
    <cellStyle name="Accent4" xfId="75" builtinId="41" customBuiltin="1"/>
    <cellStyle name="Accent5" xfId="79" builtinId="45" customBuiltin="1"/>
    <cellStyle name="Accent6" xfId="83" builtinId="49" customBuiltin="1"/>
    <cellStyle name="Bad" xfId="53" builtinId="27" customBuiltin="1"/>
    <cellStyle name="Calculation" xfId="57" builtinId="22" customBuiltin="1"/>
    <cellStyle name="Check Cell" xfId="59" builtinId="23" customBuiltin="1"/>
    <cellStyle name="Comma" xfId="1" builtinId="3"/>
    <cellStyle name="Comma 10 2 2" xfId="16" xr:uid="{BA89B97C-BC9E-460C-AAED-C746511CDF37}"/>
    <cellStyle name="Comma 10 3" xfId="21" xr:uid="{890696AC-C976-473C-99D4-8D087442FCEB}"/>
    <cellStyle name="Comma 2 10" xfId="28" xr:uid="{79B27F80-A20C-4A8B-8C1F-E6194617CFE2}"/>
    <cellStyle name="Comma_Note 28 Annotated" xfId="15" xr:uid="{254214CF-6575-4B7B-987E-A46EEE893B0E}"/>
    <cellStyle name="Comma_Note 3(a) Summary of Compliance" xfId="7" xr:uid="{10CACFE8-F38F-4D4A-89EE-02975262F2FF}"/>
    <cellStyle name="DH Shell Sephora" xfId="3" xr:uid="{99890FCD-F3AA-4DC8-BA74-3F8BB997E7C1}"/>
    <cellStyle name="DH Shell Sephora 2" xfId="10" xr:uid="{5A746E30-4CA0-47E6-84FD-84A3D4618AE1}"/>
    <cellStyle name="DH Shell Sephora 2 2" xfId="12" xr:uid="{28D41C06-7C9E-45B8-881C-12888145EE40}"/>
    <cellStyle name="DH Shell Sephora_Note 23 Admin (2013) 2" xfId="24" xr:uid="{10D06E5C-CC1B-4E14-BDFE-FF443D8A72D7}"/>
    <cellStyle name="DH Shell Sephora_Note 24 Admin (2013) 2" xfId="25" xr:uid="{8B9BF537-8B41-44E2-9145-1C36107B1A1C}"/>
    <cellStyle name="DH Shell Sephora_Note 5(f) cont 2" xfId="29" xr:uid="{8BAACBEC-09FE-44FD-8140-D88407B91EDC}"/>
    <cellStyle name="DH Shell Sephora_Sheet1 2" xfId="18" xr:uid="{B2436EDC-EAFA-43ED-8F13-50D3661FADBE}"/>
    <cellStyle name="Explanatory Text" xfId="61" builtinId="53" customBuiltin="1"/>
    <cellStyle name="Good" xfId="52" builtinId="26" customBuiltin="1"/>
    <cellStyle name="Heading 1" xfId="48" builtinId="16" customBuiltin="1"/>
    <cellStyle name="Heading 1 18" xfId="89" xr:uid="{4EF31541-2E58-4F0F-BFE6-437675BF0300}"/>
    <cellStyle name="Heading 2" xfId="49" builtinId="17" customBuiltin="1"/>
    <cellStyle name="Heading 2 2" xfId="91" xr:uid="{66EBA550-6976-4A67-B77D-42496440F4E0}"/>
    <cellStyle name="Heading 3" xfId="50" builtinId="18" customBuiltin="1"/>
    <cellStyle name="Heading 4" xfId="51" builtinId="19" customBuiltin="1"/>
    <cellStyle name="Hyperlink" xfId="96" builtinId="8"/>
    <cellStyle name="Hyperlink 2" xfId="92" xr:uid="{12281F42-3126-4002-BB44-632AF8D5A0F8}"/>
    <cellStyle name="Input" xfId="55" builtinId="20" customBuiltin="1"/>
    <cellStyle name="Linked Cell" xfId="58" builtinId="24" customBuiltin="1"/>
    <cellStyle name="Neutral" xfId="54" builtinId="28" customBuiltin="1"/>
    <cellStyle name="Normal" xfId="0" builtinId="0"/>
    <cellStyle name="Normal 105" xfId="11" xr:uid="{A7DACB0B-4C58-4390-A37A-825EA6C36EA8}"/>
    <cellStyle name="Normal 11 3" xfId="14" xr:uid="{BE18B033-AA90-458A-BF12-6DC15EDBA52E}"/>
    <cellStyle name="Normal 14" xfId="19" xr:uid="{E77B54C9-7C6D-4315-9B28-25DCA4518777}"/>
    <cellStyle name="Normal 14 2" xfId="20" xr:uid="{99A33A69-2591-41F5-A321-8E9FF07E7F2F}"/>
    <cellStyle name="Normal 17" xfId="39" xr:uid="{11F0CCE5-BD31-48DC-B80B-0B1F59F3CFAD}"/>
    <cellStyle name="Normal 2" xfId="4" xr:uid="{26B7D4AC-C883-426B-9AE6-2AE5FEF09267}"/>
    <cellStyle name="Normal 2 10" xfId="34" xr:uid="{ECCF64A6-0C00-4317-A883-938FEA7422A2}"/>
    <cellStyle name="Normal 2 127" xfId="93" xr:uid="{055BE193-A6C1-4245-BA2B-90BFC85AA0E7}"/>
    <cellStyle name="Normal 2 2" xfId="90" xr:uid="{50BAE689-E380-46EC-A8A0-B9BD5C4EF2FD}"/>
    <cellStyle name="Normal 3" xfId="13" xr:uid="{B197AA82-E528-4D74-95CC-3C8E36AA930C}"/>
    <cellStyle name="Normal 3 22" xfId="17" xr:uid="{A8DA3932-72CC-4E16-AAAE-A999F8EDBC22}"/>
    <cellStyle name="Normal 351" xfId="37" xr:uid="{F1937D23-492C-4639-B6DF-D5E902213BBE}"/>
    <cellStyle name="Normal 352" xfId="43" xr:uid="{89C8269D-A63F-4E83-A9D1-D509D8B9C8A9}"/>
    <cellStyle name="Normal 353" xfId="38" xr:uid="{95A53D61-E0B7-49DD-BAF9-321130B90C89}"/>
    <cellStyle name="Normal 363" xfId="41" xr:uid="{CA6B6766-CF6A-4CB5-8E45-9A48967124D8}"/>
    <cellStyle name="Normal 365" xfId="40" xr:uid="{0B45EE13-B49F-4F0A-918B-2BA70611402B}"/>
    <cellStyle name="Normal 370" xfId="46" xr:uid="{702F12C8-62B0-4ADD-B270-7981EE3663BB}"/>
    <cellStyle name="Normal 376" xfId="44" xr:uid="{11EB9E61-D6A8-4CB0-B0BA-D61608F80EC1}"/>
    <cellStyle name="Normal 381" xfId="45" xr:uid="{B98AC92D-AA4F-4EE5-9506-7EB5DE90144E}"/>
    <cellStyle name="Normal 383" xfId="42" xr:uid="{D4BDDB81-09CA-473E-BA8A-7AC845A1E456}"/>
    <cellStyle name="Normal 4" xfId="87" xr:uid="{1AAFB5B5-ACCF-4547-A928-675C70B7B9DC}"/>
    <cellStyle name="Normal 5" xfId="35" xr:uid="{DDFFE2AB-790D-4295-99FF-FDEC70159952}"/>
    <cellStyle name="Normal 6" xfId="31" xr:uid="{64766C35-C487-4F01-9FC1-7B447E356F88}"/>
    <cellStyle name="Normal 7" xfId="94" xr:uid="{C3CB4E1B-0D38-4A35-A519-3C08A1E70689}"/>
    <cellStyle name="Normal_Note 11 PPE(b)" xfId="32" xr:uid="{26041B4E-B2D8-4BAE-A617-520D20695408}"/>
    <cellStyle name="Normal_Note 11 PPE(c)" xfId="33" xr:uid="{F2E35429-CD8B-4A5A-A6C6-23AF1443E686}"/>
    <cellStyle name="Normal_Note 19 remuneration  2" xfId="36" xr:uid="{7EFBA531-3204-49B6-90A3-CD645C28FCA1}"/>
    <cellStyle name="Normal_Note 2 (2012) for reporting as at 26-7-2012" xfId="23" xr:uid="{963FA3FE-94A8-44B3-A3C8-66F53B1B6E65}"/>
    <cellStyle name="Normal_Note 3 (b)" xfId="9" xr:uid="{44ABA041-438E-43ED-BB6F-6642313DEB7A}"/>
    <cellStyle name="Normal_Note 3(a) Summary of Compliance" xfId="6" xr:uid="{26E6FF32-B6BC-4E0F-8A38-D59DD22E2EAF}"/>
    <cellStyle name="Normal_Note 3(a) Summary of Compliance_1" xfId="8" xr:uid="{881A2032-ACC2-4898-A4BD-0DEBA29A0A4D}"/>
    <cellStyle name="Normal_NOTE_18" xfId="26" xr:uid="{8FEB0CA3-7065-42F7-927E-8C1439BE0DDB}"/>
    <cellStyle name="Normal_NOTE_25" xfId="30" xr:uid="{6A993A95-A0E1-4FBC-8733-C9626181EEA9}"/>
    <cellStyle name="Normal_Sheet1" xfId="5" xr:uid="{B549D456-EF97-4B5E-9DF6-3B4416169F83}"/>
    <cellStyle name="Normal_Templates for DH note 2, 3 , 25 and 29" xfId="22" xr:uid="{B55DECFA-B2EB-4E6C-9C54-3C8CF16642D2}"/>
    <cellStyle name="Note 2" xfId="88" xr:uid="{7412B292-2D0D-48B1-A8A9-B47521C4C5D9}"/>
    <cellStyle name="Output" xfId="56" builtinId="21" customBuiltin="1"/>
    <cellStyle name="Percent" xfId="2" builtinId="5"/>
    <cellStyle name="Previous Year Header 2 Underlined" xfId="95" xr:uid="{756C58B8-DC05-4D88-B676-7C3447C25507}"/>
    <cellStyle name="Style 1" xfId="27" xr:uid="{4C843AFC-73D3-4F2D-BABA-5BA7975DA9E4}"/>
    <cellStyle name="Title" xfId="47" builtinId="15" customBuiltin="1"/>
    <cellStyle name="Total" xfId="62" builtinId="25" customBuiltin="1"/>
    <cellStyle name="Warning Text" xfId="60" builtinId="11" customBuiltin="1"/>
  </cellStyles>
  <dxfs count="602">
    <dxf>
      <font>
        <b/>
        <i val="0"/>
        <condense val="0"/>
        <extend val="0"/>
        <color indexed="10"/>
      </font>
    </dxf>
    <dxf>
      <font>
        <b val="0"/>
        <i val="0"/>
        <strike val="0"/>
        <condense val="0"/>
        <extend val="0"/>
        <outline val="0"/>
        <shadow val="0"/>
        <u val="none"/>
        <vertAlign val="baseline"/>
        <sz val="10"/>
        <color indexed="8"/>
        <name val="Arial"/>
        <family val="2"/>
        <scheme val="none"/>
      </font>
      <numFmt numFmtId="168" formatCode="_(* #,##0_);_(* \(#,##0\);_(* &quot;-&quot;??_);_(@_)"/>
      <alignment horizontal="left"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0"/>
        <color indexed="8"/>
        <name val="Arial"/>
        <family val="2"/>
        <scheme val="none"/>
      </font>
      <numFmt numFmtId="168" formatCode="_(* #,##0_);_(* \(#,##0\);_(* &quot;-&quot;??_);_(@_)"/>
      <alignment horizontal="left"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0"/>
        <color indexed="8"/>
        <name val="Arial"/>
        <family val="2"/>
        <scheme val="none"/>
      </font>
      <numFmt numFmtId="0" formatCode="General"/>
      <alignment vertical="bottom" textRotation="0" wrapText="0" indent="0" justifyLastLine="0" shrinkToFit="0" readingOrder="0"/>
      <border diagonalUp="0" diagonalDown="0" outline="0">
        <left/>
        <right/>
        <top style="thin">
          <color auto="1"/>
        </top>
        <bottom/>
      </border>
    </dxf>
    <dxf>
      <border outline="0">
        <top style="thin">
          <color auto="1"/>
        </top>
      </border>
    </dxf>
    <dxf>
      <border outline="0">
        <bottom style="thin">
          <color indexed="64"/>
        </bottom>
      </border>
    </dxf>
    <dxf>
      <font>
        <b val="0"/>
        <i val="0"/>
        <strike val="0"/>
        <condense val="0"/>
        <extend val="0"/>
        <outline val="0"/>
        <shadow val="0"/>
        <u val="none"/>
        <vertAlign val="baseline"/>
        <sz val="10"/>
        <color indexed="8"/>
        <name val="Arial"/>
        <family val="2"/>
        <scheme val="none"/>
      </font>
      <alignmen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172" formatCode="_-* #,##0.0_-;\-* #,##0.0_-;_-* &quot;-&quot;??_-;_-@_-"/>
    </dxf>
    <dxf>
      <font>
        <b val="0"/>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auto="1"/>
        <name val="Arial"/>
        <family val="2"/>
        <scheme val="none"/>
      </font>
      <numFmt numFmtId="172" formatCode="_-* #,##0.0_-;\-* #,##0.0_-;_-* &quot;-&quot;??_-;_-@_-"/>
    </dxf>
    <dxf>
      <font>
        <b val="0"/>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auto="1"/>
        <name val="Arial"/>
        <family val="2"/>
        <scheme val="none"/>
      </font>
      <numFmt numFmtId="172" formatCode="_-* #,##0.0_-;\-* #,##0.0_-;_-* &quot;-&quot;??_-;_-@_-"/>
    </dxf>
    <dxf>
      <font>
        <b val="0"/>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auto="1"/>
        <name val="Arial"/>
        <family val="2"/>
        <scheme val="none"/>
      </font>
    </dxf>
    <dxf>
      <border outline="0">
        <top style="thin">
          <color auto="1"/>
        </top>
        <bottom style="medium">
          <color indexed="64"/>
        </bottom>
      </border>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border outline="0">
        <top style="thin">
          <color auto="1"/>
        </top>
        <bottom style="medium">
          <color indexed="64"/>
        </bottom>
      </border>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border outline="0">
        <top style="thin">
          <color auto="1"/>
        </top>
        <bottom style="medium">
          <color indexed="64"/>
        </bottom>
      </border>
    </dxf>
    <dxf>
      <alignment horizontal="general" vertical="bottom" textRotation="0" wrapText="0" indent="0" justifyLastLine="0" shrinkToFit="0" readingOrder="0"/>
    </dxf>
    <dxf>
      <alignment horizontal="left" textRotation="0" indent="0" justifyLastLine="0" shrinkToFit="0" readingOrder="0"/>
    </dxf>
    <dxf>
      <border outline="0">
        <bottom style="medium">
          <color indexed="64"/>
        </bottom>
      </border>
    </dxf>
    <dxf>
      <font>
        <b val="0"/>
        <i val="0"/>
        <strike val="0"/>
        <condense val="0"/>
        <extend val="0"/>
        <outline val="0"/>
        <shadow val="0"/>
        <u val="none"/>
        <vertAlign val="baseline"/>
        <sz val="10"/>
        <color auto="1"/>
        <name val="Arial"/>
        <family val="2"/>
        <scheme val="none"/>
      </font>
      <numFmt numFmtId="169" formatCode="_(* #,##0.0_);_(* \(#,##0.0\);_(* &quot;-&quot;_);_(@_)"/>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_(* #,##0.0_);_(* \(#,##0.0\);_(* &quot;-&quot;_);_(@_)"/>
      <alignment horizontal="left" vertical="bottom"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vertical="bottom" textRotation="0" indent="0" justifyLastLine="0" shrinkToFit="0" readingOrder="0"/>
    </dxf>
    <dxf>
      <border outline="0">
        <bottom style="medium">
          <color indexed="64"/>
        </bottom>
      </border>
    </dxf>
    <dxf>
      <alignment vertical="bottom" textRotation="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border outline="0">
        <top style="thin">
          <color auto="1"/>
        </top>
        <bottom style="medium">
          <color indexed="64"/>
        </bottom>
      </border>
    </dxf>
    <dxf>
      <alignment horizontal="general" vertical="bottom" textRotation="0" wrapText="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font>
        <b/>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border diagonalUp="0" diagonalDown="0" outline="0">
        <left/>
        <right/>
        <top style="thin">
          <color indexed="64"/>
        </top>
        <bottom style="thin">
          <color indexed="64"/>
        </bottom>
      </border>
    </dxf>
    <dxf>
      <border outline="0">
        <top style="thin">
          <color theme="1"/>
        </top>
        <bottom style="medium">
          <color indexed="64"/>
        </bottom>
      </border>
    </dxf>
    <dxf>
      <alignment vertical="bottom" textRotation="0" indent="0" justifyLastLine="0" shrinkToFit="0" readingOrder="0"/>
    </dxf>
    <dxf>
      <font>
        <b/>
        <i val="0"/>
        <strike val="0"/>
        <condense val="0"/>
        <extend val="0"/>
        <outline val="0"/>
        <shadow val="0"/>
        <u val="none"/>
        <vertAlign val="baseline"/>
        <sz val="10"/>
        <color theme="0"/>
        <name val="Arial"/>
        <family val="2"/>
        <scheme val="none"/>
      </font>
      <fill>
        <patternFill patternType="solid">
          <fgColor theme="1"/>
          <bgColor theme="1"/>
        </patternFill>
      </fill>
      <alignment horizontal="right" vertical="bottom" textRotation="0" wrapText="1" indent="0" justifyLastLine="0" shrinkToFit="0" readingOrder="0"/>
    </dxf>
    <dxf>
      <font>
        <strike val="0"/>
        <outline val="0"/>
        <shadow val="0"/>
        <u val="none"/>
        <name val="Arial"/>
        <family val="2"/>
        <scheme val="none"/>
      </font>
      <alignment vertical="center" textRotation="0" indent="0" justifyLastLine="0" shrinkToFit="0" readingOrder="0"/>
    </dxf>
    <dxf>
      <font>
        <strike val="0"/>
        <outline val="0"/>
        <shadow val="0"/>
        <u val="none"/>
        <name val="Arial"/>
        <family val="2"/>
        <scheme val="none"/>
      </font>
      <alignment vertical="center" textRotation="0" indent="0" justifyLastLine="0" shrinkToFit="0" readingOrder="0"/>
    </dxf>
    <dxf>
      <font>
        <strike val="0"/>
        <outline val="0"/>
        <shadow val="0"/>
        <u val="none"/>
        <name val="Arial"/>
        <family val="2"/>
        <scheme val="none"/>
      </font>
      <alignment vertical="center" textRotation="0" indent="0" justifyLastLine="0" shrinkToFit="0" readingOrder="0"/>
    </dxf>
    <dxf>
      <font>
        <strike val="0"/>
        <outline val="0"/>
        <shadow val="0"/>
        <u val="none"/>
        <name val="Arial"/>
        <family val="2"/>
        <scheme val="none"/>
      </font>
      <alignment vertical="center" textRotation="0" indent="0" justifyLastLine="0" shrinkToFit="0" readingOrder="0"/>
    </dxf>
    <dxf>
      <font>
        <strike val="0"/>
        <outline val="0"/>
        <shadow val="0"/>
        <u val="none"/>
        <name val="Arial"/>
        <family val="2"/>
        <scheme val="none"/>
      </font>
      <alignment vertical="center" textRotation="0" indent="0" justifyLastLine="0" shrinkToFit="0" readingOrder="0"/>
    </dxf>
    <dxf>
      <font>
        <strike val="0"/>
        <outline val="0"/>
        <shadow val="0"/>
        <u val="none"/>
        <name val="Arial"/>
        <family val="2"/>
        <scheme val="none"/>
      </font>
      <alignment vertical="center" textRotation="0" indent="0" justifyLastLine="0" shrinkToFit="0" readingOrder="0"/>
    </dxf>
    <dxf>
      <font>
        <strike val="0"/>
        <outline val="0"/>
        <shadow val="0"/>
        <u val="none"/>
        <name val="Arial"/>
        <family val="2"/>
        <scheme val="none"/>
      </font>
      <alignment vertical="center" textRotation="0" indent="0" justifyLastLine="0" shrinkToFit="0" readingOrder="0"/>
    </dxf>
    <dxf>
      <border outline="0">
        <top style="thin">
          <color theme="1"/>
        </top>
        <bottom style="medium">
          <color indexed="64"/>
        </bottom>
      </border>
    </dxf>
    <dxf>
      <font>
        <strike val="0"/>
        <outline val="0"/>
        <shadow val="0"/>
        <u val="none"/>
        <name val="Arial"/>
        <family val="2"/>
        <scheme val="none"/>
      </font>
      <alignment vertical="center" textRotation="0" indent="0" justifyLastLine="0" shrinkToFit="0" readingOrder="0"/>
    </dxf>
    <dxf>
      <font>
        <b/>
        <i val="0"/>
        <strike val="0"/>
        <condense val="0"/>
        <extend val="0"/>
        <outline val="0"/>
        <shadow val="0"/>
        <u val="none"/>
        <vertAlign val="baseline"/>
        <sz val="10"/>
        <color theme="0"/>
        <name val="Arial"/>
        <family val="2"/>
        <scheme val="none"/>
      </font>
      <fill>
        <patternFill patternType="solid">
          <fgColor theme="1"/>
          <bgColor theme="1"/>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4"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4" formatCode="0.0"/>
      <fill>
        <patternFill patternType="none">
          <fgColor indexed="64"/>
          <bgColor indexed="65"/>
        </patternFill>
      </fill>
      <alignment horizontal="center" vertical="center" textRotation="0" wrapText="0" indent="0" justifyLastLine="0" shrinkToFit="0" readingOrder="0"/>
    </dxf>
    <dxf>
      <font>
        <strike val="0"/>
        <outline val="0"/>
        <shadow val="0"/>
        <u val="none"/>
        <name val="Arial"/>
        <family val="2"/>
        <scheme val="none"/>
      </font>
      <alignment vertical="center" textRotation="0" wrapText="1" indent="0" justifyLastLine="0" shrinkToFit="0" readingOrder="0"/>
    </dxf>
    <dxf>
      <border outline="0">
        <top style="thin">
          <color rgb="FF000000"/>
        </top>
      </border>
    </dxf>
    <dxf>
      <font>
        <b val="0"/>
        <i val="0"/>
        <strike val="0"/>
        <condense val="0"/>
        <extend val="0"/>
        <outline val="0"/>
        <shadow val="0"/>
        <u val="none"/>
        <vertAlign val="baseline"/>
        <sz val="10"/>
        <color auto="1"/>
        <name val="Arial"/>
        <family val="2"/>
        <scheme val="none"/>
      </font>
      <fill>
        <patternFill patternType="none">
          <fgColor rgb="FF000000"/>
          <bgColor rgb="FFFFFFFF"/>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4"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4" formatCode="0.0"/>
      <fill>
        <patternFill patternType="none">
          <fgColor indexed="64"/>
          <bgColor indexed="65"/>
        </patternFill>
      </fill>
      <alignment horizontal="center" vertical="center" textRotation="0" wrapText="0" indent="0" justifyLastLine="0" shrinkToFit="0" readingOrder="0"/>
    </dxf>
    <dxf>
      <font>
        <strike val="0"/>
        <outline val="0"/>
        <shadow val="0"/>
        <u val="none"/>
        <name val="Arial"/>
        <family val="2"/>
        <scheme val="none"/>
      </font>
      <alignment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bottom" textRotation="0" wrapText="1" indent="0" justifyLastLine="0" shrinkToFit="0" readingOrder="0"/>
    </dxf>
    <dxf>
      <font>
        <strike val="0"/>
        <outline val="0"/>
        <shadow val="0"/>
        <u val="none"/>
        <vertAlign val="baseline"/>
        <name val="Arial"/>
        <family val="2"/>
        <scheme val="none"/>
      </font>
      <alignment horizontal="general" textRotation="0" wrapText="0" indent="0" justifyLastLine="0" shrinkToFit="0" readingOrder="0"/>
    </dxf>
    <dxf>
      <font>
        <strike val="0"/>
        <outline val="0"/>
        <shadow val="0"/>
        <u val="none"/>
        <vertAlign val="baseline"/>
        <name val="Arial"/>
        <family val="2"/>
        <scheme val="none"/>
      </font>
      <alignment horizontal="general" textRotation="0" wrapText="0" indent="0" justifyLastLine="0" shrinkToFit="0" readingOrder="0"/>
    </dxf>
    <dxf>
      <font>
        <strike val="0"/>
        <outline val="0"/>
        <shadow val="0"/>
        <u val="none"/>
        <vertAlign val="baseline"/>
        <name val="Arial"/>
        <family val="2"/>
        <scheme val="none"/>
      </font>
    </dxf>
    <dxf>
      <border outline="0">
        <bottom style="thin">
          <color indexed="64"/>
        </bottom>
      </border>
    </dxf>
    <dxf>
      <font>
        <strike val="0"/>
        <outline val="0"/>
        <shadow val="0"/>
        <u val="none"/>
        <vertAlign val="baseline"/>
        <name val="Arial"/>
        <family val="2"/>
        <scheme val="none"/>
      </font>
    </dxf>
    <dxf>
      <border outline="0">
        <bottom style="thin">
          <color indexed="64"/>
        </bottom>
      </border>
    </dxf>
    <dxf>
      <font>
        <strike val="0"/>
        <outline val="0"/>
        <shadow val="0"/>
        <u val="none"/>
        <vertAlign val="baseline"/>
        <sz val="10"/>
        <color theme="0"/>
        <name val="Arial"/>
        <family val="2"/>
        <scheme val="none"/>
      </font>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vertical="bottom" textRotation="0" wrapText="0" indent="0" justifyLastLine="0" shrinkToFit="0" readingOrder="0"/>
    </dxf>
    <dxf>
      <alignment vertical="bottom" textRotation="0" wrapText="0" indent="0" justifyLastLine="0" shrinkToFit="0" readingOrder="0"/>
    </dxf>
    <dxf>
      <font>
        <strike val="0"/>
        <outline val="0"/>
        <shadow val="0"/>
        <u val="none"/>
        <vertAlign val="baseline"/>
        <sz val="10"/>
        <color theme="0"/>
        <name val="Arial"/>
        <family val="2"/>
        <scheme val="none"/>
      </font>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font>
        <b val="0"/>
        <i val="0"/>
        <strike val="0"/>
        <condense val="0"/>
        <extend val="0"/>
        <outline val="0"/>
        <shadow val="0"/>
        <u val="none"/>
        <vertAlign val="baseline"/>
        <sz val="10"/>
        <color indexed="8"/>
        <name val="Arial"/>
        <family val="2"/>
        <scheme val="none"/>
      </font>
      <alignment horizontal="right" vertical="bottom" textRotation="0" wrapText="0" indent="0" justifyLastLine="0" shrinkToFit="0" readingOrder="0"/>
    </dxf>
    <dxf>
      <alignment vertical="bottom" textRotation="0" indent="0" justifyLastLine="0" shrinkToFit="0" readingOrder="0"/>
    </dxf>
    <dxf>
      <alignment vertical="bottom" textRotation="0" wrapText="1" indent="0" justifyLastLine="0" shrinkToFit="0" readingOrder="0"/>
    </dxf>
    <dxf>
      <border outline="0">
        <bottom style="medium">
          <color indexed="64"/>
        </bottom>
      </border>
    </dxf>
    <dxf>
      <alignment vertical="bottom" textRotation="0" indent="0" justifyLastLine="0" shrinkToFit="0" readingOrder="0"/>
    </dxf>
    <dxf>
      <font>
        <b/>
        <i val="0"/>
        <strike val="0"/>
        <condense val="0"/>
        <extend val="0"/>
        <outline val="0"/>
        <shadow val="0"/>
        <u val="none"/>
        <vertAlign val="baseline"/>
        <sz val="10"/>
        <color theme="0"/>
        <name val="Arial"/>
        <family val="2"/>
        <scheme val="none"/>
      </font>
      <numFmt numFmtId="0" formatCode="General"/>
      <alignment horizontal="right" vertical="bottom" textRotation="0" wrapText="1" indent="0" justifyLastLine="0" shrinkToFit="0" readingOrder="0"/>
    </dxf>
    <dxf>
      <border outline="0">
        <top style="thin">
          <color indexed="64"/>
        </top>
        <bottom style="medium">
          <color indexed="64"/>
        </bottom>
      </border>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border outline="0">
        <bottom style="medium">
          <color indexed="64"/>
        </bottom>
      </border>
    </dxf>
    <dxf>
      <alignment vertical="bottom" textRotation="0" indent="0" justifyLastLine="0" shrinkToFit="0" readingOrder="0"/>
    </dxf>
    <dxf>
      <font>
        <b/>
        <i val="0"/>
        <strike val="0"/>
        <condense val="0"/>
        <extend val="0"/>
        <outline val="0"/>
        <shadow val="0"/>
        <u val="none"/>
        <vertAlign val="baseline"/>
        <sz val="10"/>
        <color theme="0"/>
        <name val="Arial"/>
        <family val="2"/>
        <scheme val="none"/>
      </font>
      <numFmt numFmtId="0" formatCode="General"/>
      <fill>
        <patternFill patternType="solid">
          <fgColor theme="1"/>
          <bgColor theme="1"/>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right" vertical="bottom" textRotation="0" wrapText="0" indent="0"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0"/>
        <color theme="0"/>
        <name val="Arial"/>
        <family val="2"/>
        <scheme val="none"/>
      </font>
      <numFmt numFmtId="0" formatCode="General"/>
      <fill>
        <patternFill patternType="solid">
          <fgColor theme="1"/>
          <bgColor theme="1"/>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right" vertical="top"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right" vertical="top" textRotation="0" wrapText="0" indent="0" justifyLastLine="0" shrinkToFit="0" readingOrder="0"/>
    </dxf>
    <dxf>
      <border outline="0">
        <top style="thin">
          <color theme="1"/>
        </top>
        <bottom style="medium">
          <color indexed="64"/>
        </bottom>
      </border>
    </dxf>
    <dxf>
      <border outline="0">
        <bottom style="thin">
          <color indexed="64"/>
        </bottom>
      </border>
    </dxf>
    <dxf>
      <font>
        <b val="0"/>
        <i val="0"/>
        <strike val="0"/>
        <condense val="0"/>
        <extend val="0"/>
        <outline val="0"/>
        <shadow val="0"/>
        <u val="none"/>
        <vertAlign val="baseline"/>
        <sz val="10"/>
        <color indexed="8"/>
        <name val="Arial"/>
        <family val="2"/>
        <scheme val="none"/>
      </font>
      <numFmt numFmtId="0" formatCode="General"/>
    </dxf>
    <dxf>
      <border outline="0">
        <top style="thin">
          <color theme="1"/>
        </top>
        <bottom style="medium">
          <color indexed="64"/>
        </bottom>
      </border>
    </dxf>
    <dxf>
      <border outline="0">
        <bottom style="thin">
          <color indexed="64"/>
        </bottom>
      </border>
    </dxf>
    <dxf>
      <font>
        <b/>
        <i val="0"/>
        <strike val="0"/>
        <condense val="0"/>
        <extend val="0"/>
        <outline val="0"/>
        <shadow val="0"/>
        <u val="none"/>
        <vertAlign val="baseline"/>
        <sz val="10"/>
        <color theme="0"/>
        <name val="Arial"/>
        <family val="2"/>
        <scheme val="none"/>
      </font>
      <numFmt numFmtId="30" formatCode="@"/>
      <fill>
        <patternFill patternType="solid">
          <fgColor theme="1"/>
          <bgColor theme="1"/>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bottom" textRotation="0" wrapText="1" indent="0" justifyLastLine="0" shrinkToFit="0" readingOrder="0"/>
    </dxf>
    <dxf>
      <border outline="0">
        <top style="thin">
          <color theme="1"/>
        </top>
        <bottom style="medium">
          <color indexed="64"/>
        </bottom>
      </border>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fill>
        <patternFill patternType="solid">
          <fgColor theme="1"/>
          <bgColor theme="1"/>
        </patternFill>
      </fill>
      <alignment horizontal="right" vertical="bottom" textRotation="0" wrapText="1" indent="0" justifyLastLine="0" shrinkToFit="0" readingOrder="0"/>
    </dxf>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border outline="0">
        <top style="thin">
          <color theme="1"/>
        </top>
        <bottom style="thin">
          <color indexed="64"/>
        </bottom>
      </border>
    </dxf>
    <dxf>
      <alignment horizontal="left" textRotation="0"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fill>
        <patternFill patternType="solid">
          <fgColor theme="1"/>
          <bgColor theme="1"/>
        </patternFill>
      </fill>
      <alignment horizontal="left" vertical="bottom" textRotation="0" wrapText="1" indent="0" justifyLastLine="0" shrinkToFit="0" readingOrder="0"/>
    </dxf>
    <dxf>
      <font>
        <b/>
        <i val="0"/>
        <strike val="0"/>
        <condense val="0"/>
        <extend val="0"/>
        <outline val="0"/>
        <shadow val="0"/>
        <u val="none"/>
        <vertAlign val="baseline"/>
        <sz val="10"/>
        <color auto="1"/>
        <name val="Arial"/>
        <family val="2"/>
        <scheme val="none"/>
      </font>
      <numFmt numFmtId="169" formatCode="_(* #,##0.0_);_(* \(#,##0.0\);_(* &quot;-&quot;_);_(@_)"/>
      <fill>
        <patternFill patternType="none">
          <fgColor indexed="64"/>
          <bgColor indexed="65"/>
        </patternFill>
      </fill>
      <alignment horizontal="general" vertical="top" textRotation="0" wrapText="0" indent="0" justifyLastLine="0" shrinkToFit="0" readingOrder="0"/>
      <border diagonalUp="0" diagonalDown="0">
        <left/>
        <right/>
        <top style="thin">
          <color indexed="64"/>
        </top>
        <bottom/>
        <vertical/>
        <horizontal/>
      </border>
    </dxf>
    <dxf>
      <font>
        <b/>
        <i val="0"/>
        <strike val="0"/>
        <condense val="0"/>
        <extend val="0"/>
        <outline val="0"/>
        <shadow val="0"/>
        <u val="none"/>
        <vertAlign val="baseline"/>
        <sz val="10"/>
        <color auto="1"/>
        <name val="Arial"/>
        <family val="2"/>
        <scheme val="none"/>
      </font>
      <numFmt numFmtId="169" formatCode="_(* #,##0.0_);_(* \(#,##0.0\);_(* &quot;-&quot;_);_(@_)"/>
      <fill>
        <patternFill patternType="none">
          <fgColor indexed="64"/>
          <bgColor indexed="65"/>
        </patternFill>
      </fill>
      <alignment horizontal="general" vertical="top" textRotation="0" wrapText="0" indent="0" justifyLastLine="0" shrinkToFit="0" readingOrder="0"/>
      <border diagonalUp="0" diagonalDown="0">
        <left/>
        <right/>
        <top style="thin">
          <color indexed="64"/>
        </top>
        <bottom/>
        <vertical/>
        <horizontal/>
      </border>
    </dxf>
    <dxf>
      <font>
        <b/>
        <i val="0"/>
        <strike val="0"/>
        <condense val="0"/>
        <extend val="0"/>
        <outline val="0"/>
        <shadow val="0"/>
        <u val="none"/>
        <vertAlign val="baseline"/>
        <sz val="10"/>
        <color auto="1"/>
        <name val="Arial"/>
        <family val="2"/>
        <scheme val="none"/>
      </font>
      <numFmt numFmtId="0" formatCode="General"/>
      <alignment horizontal="left" vertical="top" textRotation="0" wrapText="1" indent="0" justifyLastLine="0" shrinkToFit="0" readingOrder="0"/>
      <border diagonalUp="0" diagonalDown="0">
        <left/>
        <right/>
        <top style="thin">
          <color indexed="64"/>
        </top>
        <bottom style="thin">
          <color indexed="64"/>
        </bottom>
        <vertical/>
        <horizontal/>
      </border>
    </dxf>
    <dxf>
      <border outline="0">
        <top style="thin">
          <color theme="1"/>
        </top>
        <bottom style="medium">
          <color indexed="64"/>
        </bottom>
      </border>
    </dxf>
    <dxf>
      <border outline="0">
        <bottom style="thin">
          <color indexed="64"/>
        </bottom>
      </border>
    </dxf>
    <dxf>
      <alignment horizontal="general" vertical="center" textRotation="0" wrapText="1" indent="0" justifyLastLine="0" shrinkToFit="0" readingOrder="0"/>
    </dxf>
    <dxf>
      <font>
        <b val="0"/>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indexed="8"/>
        <name val="Arial"/>
        <family val="2"/>
        <scheme val="none"/>
      </font>
      <numFmt numFmtId="0" formatCode="General"/>
    </dxf>
    <dxf>
      <border outline="0">
        <top style="thin">
          <color theme="1"/>
        </top>
        <bottom style="thin">
          <color indexed="64"/>
        </bottom>
      </border>
    </dxf>
    <dxf>
      <border outline="0">
        <bottom style="thin">
          <color indexed="64"/>
        </bottom>
      </border>
    </dxf>
    <dxf>
      <border outline="0">
        <top style="thin">
          <color theme="1"/>
        </top>
        <bottom style="medium">
          <color indexed="64"/>
        </bottom>
      </border>
    </dxf>
    <dxf>
      <border outline="0">
        <bottom style="thin">
          <color indexed="64"/>
        </bottom>
      </border>
    </dxf>
    <dxf>
      <font>
        <b/>
        <i val="0"/>
        <strike val="0"/>
        <condense val="0"/>
        <extend val="0"/>
        <outline val="0"/>
        <shadow val="0"/>
        <u val="none"/>
        <vertAlign val="baseline"/>
        <sz val="10"/>
        <color indexed="8"/>
        <name val="Arial"/>
        <family val="2"/>
        <scheme val="none"/>
      </font>
      <alignment horizontal="left" vertical="center" textRotation="0" wrapText="0" indent="0" justifyLastLine="0" shrinkToFit="0" readingOrder="0"/>
      <border diagonalUp="0" diagonalDown="0" outline="0">
        <left/>
        <right/>
        <top style="thin">
          <color indexed="64"/>
        </top>
        <bottom/>
      </border>
    </dxf>
    <dxf>
      <font>
        <b/>
        <i val="0"/>
        <strike val="0"/>
        <condense val="0"/>
        <extend val="0"/>
        <outline val="0"/>
        <shadow val="0"/>
        <u val="none"/>
        <vertAlign val="baseline"/>
        <sz val="10"/>
        <color indexed="8"/>
        <name val="Arial"/>
        <family val="2"/>
        <scheme val="none"/>
      </font>
      <alignment horizontal="left" vertical="center" textRotation="0" wrapText="0" indent="0" justifyLastLine="0" shrinkToFit="0" readingOrder="0"/>
      <border diagonalUp="0" diagonalDown="0" outline="0">
        <left/>
        <right/>
        <top style="thin">
          <color indexed="64"/>
        </top>
        <bottom/>
      </border>
    </dxf>
    <dxf>
      <font>
        <b/>
        <i val="0"/>
        <strike val="0"/>
        <condense val="0"/>
        <extend val="0"/>
        <outline val="0"/>
        <shadow val="0"/>
        <u val="none"/>
        <vertAlign val="baseline"/>
        <sz val="10"/>
        <color indexed="8"/>
        <name val="Arial"/>
        <family val="2"/>
        <scheme val="none"/>
      </font>
      <numFmt numFmtId="0" formatCode="General"/>
      <alignment horizontal="left" vertical="center" textRotation="0" wrapText="0" indent="0" justifyLastLine="0" shrinkToFit="0" readingOrder="0"/>
      <border diagonalUp="0" diagonalDown="0" outline="0">
        <left/>
        <right/>
        <top style="thin">
          <color indexed="64"/>
        </top>
        <bottom/>
      </border>
    </dxf>
    <dxf>
      <border outline="0">
        <top style="thin">
          <color indexed="64"/>
        </top>
        <bottom style="medium">
          <color indexed="64"/>
        </bottom>
      </border>
    </dxf>
    <dxf>
      <alignment horizontal="left" vertical="center" textRotation="0" wrapText="0" indent="0" justifyLastLine="0" shrinkToFit="0" readingOrder="0"/>
    </dxf>
    <dxf>
      <font>
        <strike val="0"/>
        <outline val="0"/>
        <shadow val="0"/>
        <u val="none"/>
        <vertAlign val="baseline"/>
        <sz val="10"/>
        <color theme="0"/>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indexed="8"/>
        <name val="Arial"/>
        <family val="2"/>
        <scheme val="none"/>
      </font>
      <numFmt numFmtId="0" formatCode="General"/>
      <alignment horizontal="general" vertical="top" textRotation="0" wrapText="1" indent="0" justifyLastLine="0" shrinkToFit="0" readingOrder="0"/>
    </dxf>
    <dxf>
      <border outline="0">
        <top style="thin">
          <color indexed="64"/>
        </top>
        <bottom style="medium">
          <color indexed="64"/>
        </bottom>
      </border>
    </dxf>
    <dxf>
      <font>
        <strike val="0"/>
        <outline val="0"/>
        <shadow val="0"/>
        <u val="none"/>
        <vertAlign val="baseline"/>
        <sz val="10"/>
        <color theme="0"/>
        <name val="Arial"/>
        <family val="2"/>
        <scheme val="none"/>
      </font>
    </dxf>
    <dxf>
      <font>
        <strike val="0"/>
        <outline val="0"/>
        <shadow val="0"/>
        <u val="none"/>
        <name val="Arial"/>
        <family val="2"/>
        <scheme val="none"/>
      </font>
      <alignment horizontal="general" vertical="center" textRotation="0" wrapText="0" indent="0" justifyLastLine="0" shrinkToFit="0" readingOrder="0"/>
    </dxf>
    <dxf>
      <font>
        <strike val="0"/>
        <outline val="0"/>
        <shadow val="0"/>
        <u val="none"/>
        <name val="Arial"/>
        <family val="2"/>
        <scheme val="none"/>
      </font>
      <alignment horizontal="general" vertical="center" textRotation="0" wrapText="0" indent="0" justifyLastLine="0" shrinkToFit="0" readingOrder="0"/>
    </dxf>
    <dxf>
      <font>
        <strike val="0"/>
        <outline val="0"/>
        <shadow val="0"/>
        <u val="none"/>
        <name val="Arial"/>
        <family val="2"/>
        <scheme val="none"/>
      </font>
      <alignment horizontal="general" vertical="center" textRotation="0" wrapText="0" indent="0" justifyLastLine="0" shrinkToFit="0" readingOrder="0"/>
    </dxf>
    <dxf>
      <border outline="0">
        <top style="thin">
          <color indexed="64"/>
        </top>
        <bottom style="medium">
          <color indexed="64"/>
        </bottom>
      </border>
    </dxf>
    <dxf>
      <font>
        <strike val="0"/>
        <outline val="0"/>
        <shadow val="0"/>
        <u val="none"/>
        <name val="Arial"/>
        <family val="2"/>
        <scheme val="none"/>
      </font>
      <alignment horizontal="general" vertical="center" textRotation="0" wrapText="0" indent="0" justifyLastLine="0" shrinkToFit="0" readingOrder="0"/>
    </dxf>
    <dxf>
      <font>
        <strike val="0"/>
        <outline val="0"/>
        <shadow val="0"/>
        <u val="none"/>
        <name val="Arial"/>
        <family val="2"/>
        <scheme val="none"/>
      </font>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_(* #,##0.0_);_(* \(#,##0.0\);_(* &quot;-&quot;_);_(@_)"/>
      <fill>
        <patternFill patternType="none">
          <fgColor indexed="64"/>
          <bgColor indexed="65"/>
        </patternFill>
      </fill>
      <alignment horizontal="general" vertical="bottom" textRotation="0" wrapText="0" indent="0" justifyLastLine="0" shrinkToFit="0" readingOrder="0"/>
    </dxf>
    <dxf>
      <border outline="0">
        <top style="thin">
          <color theme="1"/>
        </top>
        <bottom style="medium">
          <color indexed="64"/>
        </bottom>
      </border>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0"/>
        <color theme="0"/>
        <name val="Arial"/>
        <family val="2"/>
        <scheme val="none"/>
      </font>
      <numFmt numFmtId="0" formatCode="General"/>
      <fill>
        <patternFill patternType="solid">
          <fgColor theme="1"/>
          <bgColor theme="1"/>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dxf>
    <dxf>
      <border outline="0">
        <top style="thin">
          <color theme="1"/>
        </top>
        <bottom style="medium">
          <color indexed="64"/>
        </bottom>
      </border>
    </dxf>
    <dxf>
      <alignment horizontal="general" vertical="center" textRotation="0" wrapText="1" indent="0" justifyLastLine="0" shrinkToFit="0" readingOrder="0"/>
    </dxf>
    <dxf>
      <border outline="0">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indexed="8"/>
        <name val="Arial"/>
        <family val="2"/>
        <scheme val="none"/>
      </font>
    </dxf>
    <dxf>
      <font>
        <b/>
        <i val="0"/>
        <strike val="0"/>
        <condense val="0"/>
        <extend val="0"/>
        <outline val="0"/>
        <shadow val="0"/>
        <u val="none"/>
        <vertAlign val="baseline"/>
        <sz val="10"/>
        <color indexed="8"/>
        <name val="Arial"/>
        <family val="2"/>
        <scheme val="none"/>
      </font>
      <numFmt numFmtId="0" formatCode="General"/>
    </dxf>
    <dxf>
      <border outline="0">
        <bottom style="medium">
          <color indexed="64"/>
        </bottom>
      </border>
    </dxf>
    <dxf>
      <font>
        <strike val="0"/>
        <outline val="0"/>
        <shadow val="0"/>
        <u val="none"/>
        <vertAlign val="baseline"/>
        <sz val="10"/>
        <color auto="1"/>
        <name val="Arial"/>
        <family val="2"/>
        <scheme val="none"/>
      </font>
    </dxf>
    <dxf>
      <font>
        <b val="0"/>
        <i val="0"/>
        <strike val="0"/>
        <condense val="0"/>
        <extend val="0"/>
        <outline val="0"/>
        <shadow val="0"/>
        <u val="none"/>
        <vertAlign val="baseline"/>
        <sz val="10"/>
        <color indexed="8"/>
        <name val="Arial"/>
        <family val="2"/>
        <scheme val="none"/>
      </font>
      <alignment horizontal="general" vertical="center" textRotation="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0"/>
        <color indexed="8"/>
        <name val="Arial"/>
        <family val="2"/>
        <scheme val="none"/>
      </font>
      <alignment horizontal="general" vertical="center" textRotation="0" indent="0" justifyLastLine="0" shrinkToFit="0" readingOrder="0"/>
    </dxf>
    <dxf>
      <font>
        <b/>
        <i val="0"/>
        <strike val="0"/>
        <condense val="0"/>
        <extend val="0"/>
        <outline val="0"/>
        <shadow val="0"/>
        <u val="none"/>
        <vertAlign val="baseline"/>
        <sz val="10"/>
        <color indexed="8"/>
        <name val="Arial"/>
        <family val="2"/>
        <scheme val="none"/>
      </font>
      <numFmt numFmtId="0" formatCode="General"/>
      <alignment horizontal="right" vertical="bottom" textRotation="0" wrapText="1" indent="0" justifyLastLine="0" shrinkToFit="0" readingOrder="0"/>
    </dxf>
    <dxf>
      <font>
        <b/>
        <i val="0"/>
        <strike val="0"/>
        <condense val="0"/>
        <extend val="0"/>
        <outline val="0"/>
        <shadow val="0"/>
        <u val="none"/>
        <vertAlign val="baseline"/>
        <sz val="10"/>
        <color indexed="8"/>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indexed="8"/>
        <name val="Arial"/>
        <family val="2"/>
        <scheme val="none"/>
      </font>
      <border diagonalUp="0" diagonalDown="0">
        <left/>
        <right/>
        <top style="thin">
          <color indexed="64"/>
        </top>
        <bottom style="thin">
          <color indexed="64"/>
        </bottom>
        <vertical/>
        <horizontal/>
      </border>
    </dxf>
    <dxf>
      <border outline="0">
        <top style="thin">
          <color indexed="64"/>
        </top>
        <bottom style="medium">
          <color indexed="64"/>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border outline="0">
        <bottom style="medium">
          <color indexed="64"/>
        </bottom>
      </border>
    </dxf>
    <dxf>
      <alignment vertical="center" textRotation="0" indent="0" justifyLastLine="0" shrinkToFit="0" readingOrder="0"/>
    </dxf>
    <dxf>
      <font>
        <b/>
        <i val="0"/>
        <strike val="0"/>
        <condense val="0"/>
        <extend val="0"/>
        <outline val="0"/>
        <shadow val="0"/>
        <u val="none"/>
        <vertAlign val="baseline"/>
        <sz val="10"/>
        <color theme="1"/>
        <name val="Arial"/>
        <family val="2"/>
        <scheme val="none"/>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0"/>
        <color auto="1"/>
        <name val="Arial"/>
        <family val="2"/>
        <scheme val="none"/>
      </font>
      <numFmt numFmtId="0" formatCode="General"/>
      <border diagonalUp="0" diagonalDown="0" outline="0">
        <left/>
        <right/>
        <top style="thin">
          <color indexed="64"/>
        </top>
        <bottom style="thin">
          <color indexed="64"/>
        </bottom>
      </border>
    </dxf>
    <dxf>
      <border outline="0">
        <top style="thin">
          <color indexed="64"/>
        </top>
        <bottom style="medium">
          <color indexed="64"/>
        </bottom>
      </border>
    </dxf>
    <dxf>
      <font>
        <strike val="0"/>
        <outline val="0"/>
        <shadow val="0"/>
        <u val="none"/>
        <vertAlign val="baseline"/>
        <sz val="10"/>
        <color auto="1"/>
        <name val="Arial"/>
        <family val="2"/>
        <scheme val="none"/>
      </font>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border outline="0">
        <top style="thin">
          <color indexed="64"/>
        </top>
        <bottom style="thin">
          <color indexed="64"/>
        </bottom>
      </border>
    </dxf>
    <dxf>
      <alignmen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border outline="0">
        <top style="thin">
          <color indexed="64"/>
        </top>
        <bottom style="medium">
          <color indexed="64"/>
        </bottom>
      </border>
    </dxf>
    <dxf>
      <font>
        <b/>
        <i val="0"/>
        <strike val="0"/>
        <condense val="0"/>
        <extend val="0"/>
        <outline val="0"/>
        <shadow val="0"/>
        <u val="none"/>
        <vertAlign val="baseline"/>
        <sz val="10"/>
        <color theme="1"/>
        <name val="Arial"/>
        <family val="2"/>
        <scheme val="none"/>
      </font>
      <numFmt numFmtId="0" formatCode="General"/>
      <alignment horizontal="general" vertical="center" textRotation="0" wrapText="0" indent="0" justifyLastLine="0" shrinkToFit="0" readingOrder="0"/>
    </dxf>
    <dxf>
      <font>
        <b/>
        <i val="0"/>
        <strike val="0"/>
        <condense val="0"/>
        <extend val="0"/>
        <outline val="0"/>
        <shadow val="0"/>
        <u val="none"/>
        <vertAlign val="baseline"/>
        <sz val="10"/>
        <color indexed="8"/>
        <name val="Arial"/>
        <family val="2"/>
        <scheme val="none"/>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0"/>
        <color indexed="8"/>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indexed="8"/>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indexed="8"/>
        <name val="Arial"/>
        <family val="2"/>
        <scheme val="none"/>
      </font>
      <numFmt numFmtId="0" formatCode="General"/>
      <border diagonalUp="0" diagonalDown="0">
        <left/>
        <right/>
        <top style="thin">
          <color indexed="64"/>
        </top>
        <bottom style="thin">
          <color indexed="64"/>
        </bottom>
        <vertical/>
        <horizontal/>
      </border>
    </dxf>
    <dxf>
      <border outline="0">
        <top style="thin">
          <color indexed="64"/>
        </top>
        <bottom style="medium">
          <color indexed="64"/>
        </bottom>
      </border>
    </dxf>
    <dxf>
      <font>
        <b/>
        <i val="0"/>
        <strike val="0"/>
        <condense val="0"/>
        <extend val="0"/>
        <outline val="0"/>
        <shadow val="0"/>
        <u val="none"/>
        <vertAlign val="baseline"/>
        <sz val="10"/>
        <color indexed="8"/>
        <name val="Arial"/>
        <family val="2"/>
        <scheme val="none"/>
      </font>
      <alignmen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indexed="8"/>
        <name val="Arial"/>
        <family val="2"/>
        <scheme val="none"/>
      </font>
      <alignmen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indexed="8"/>
        <name val="Arial"/>
        <family val="2"/>
        <scheme val="none"/>
      </font>
      <numFmt numFmtId="0" formatCode="General"/>
      <alignment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ttom style="thin">
          <color indexed="64"/>
        </bottom>
      </border>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0" formatCode="General"/>
      <alignment horizontal="general" vertical="center" textRotation="0" wrapText="0" indent="0" justifyLastLine="0" shrinkToFit="0" readingOrder="0"/>
    </dxf>
    <dxf>
      <border outline="0">
        <top style="thin">
          <color indexed="64"/>
        </top>
        <bottom style="medium">
          <color indexed="64"/>
        </bottom>
      </border>
    </dxf>
    <dxf>
      <alignmen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right" vertical="top"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right" vertical="top"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right" vertical="top"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right" vertical="top"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right" vertical="top"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right" vertical="top"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top" textRotation="0" wrapText="1" indent="0"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0"/>
        <color auto="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left"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border outline="0">
        <top style="thin">
          <color indexed="64"/>
        </top>
        <bottom style="medium">
          <color indexed="64"/>
        </bottom>
      </border>
    </dxf>
    <dxf>
      <alignment horizontal="general" vertical="center" textRotation="0" wrapText="0" indent="0" justifyLastLine="0" shrinkToFit="0" readingOrder="0"/>
    </dxf>
    <dxf>
      <font>
        <strike val="0"/>
        <outline val="0"/>
        <shadow val="0"/>
        <u val="none"/>
        <vertAlign val="baseline"/>
        <sz val="10"/>
        <color theme="0"/>
        <name val="Arial"/>
        <family val="2"/>
        <scheme val="none"/>
      </font>
      <alignment horizontal="left" vertical="bottom" textRotation="0" indent="0" justifyLastLine="0" shrinkToFit="0" readingOrder="0"/>
    </dxf>
    <dxf>
      <font>
        <strike val="0"/>
        <outline val="0"/>
        <shadow val="0"/>
        <u val="none"/>
        <vertAlign val="baseline"/>
        <name val="Arial"/>
        <family val="2"/>
        <scheme val="none"/>
      </font>
      <alignment horizontal="general" vertical="center" textRotation="0" wrapText="0" indent="0" justifyLastLine="0" shrinkToFit="0" readingOrder="0"/>
    </dxf>
    <dxf>
      <font>
        <strike val="0"/>
        <outline val="0"/>
        <shadow val="0"/>
        <u val="none"/>
        <vertAlign val="baseline"/>
        <name val="Arial"/>
        <family val="2"/>
        <scheme val="none"/>
      </font>
      <alignment horizontal="general" vertical="center" textRotation="0" wrapText="0" indent="0" justifyLastLine="0" shrinkToFit="0" readingOrder="0"/>
    </dxf>
    <dxf>
      <font>
        <strike val="0"/>
        <outline val="0"/>
        <shadow val="0"/>
        <u val="none"/>
        <vertAlign val="baseline"/>
        <name val="Arial"/>
        <family val="2"/>
        <scheme val="none"/>
      </font>
      <alignment horizontal="general" vertical="center" textRotation="0" wrapText="0" indent="0" justifyLastLine="0" shrinkToFit="0" readingOrder="0"/>
    </dxf>
    <dxf>
      <font>
        <strike val="0"/>
        <outline val="0"/>
        <shadow val="0"/>
        <u val="none"/>
        <vertAlign val="baseline"/>
        <name val="Arial"/>
        <family val="2"/>
        <scheme val="none"/>
      </font>
      <alignment horizontal="general" vertical="center" textRotation="0" wrapText="0" indent="0" justifyLastLine="0" shrinkToFit="0" readingOrder="0"/>
    </dxf>
    <dxf>
      <font>
        <strike val="0"/>
        <outline val="0"/>
        <shadow val="0"/>
        <u val="none"/>
        <vertAlign val="baseline"/>
        <name val="Arial"/>
        <family val="2"/>
        <scheme val="none"/>
      </font>
      <alignment horizontal="general" vertical="center" textRotation="0" wrapText="0" indent="0" justifyLastLine="0" shrinkToFit="0" readingOrder="0"/>
    </dxf>
    <dxf>
      <font>
        <strike val="0"/>
        <outline val="0"/>
        <shadow val="0"/>
        <u val="none"/>
        <vertAlign val="baseline"/>
        <name val="Arial"/>
        <family val="2"/>
        <scheme val="none"/>
      </font>
      <alignment horizontal="general" vertical="center" textRotation="0" wrapText="0" indent="0" justifyLastLine="0" shrinkToFit="0" readingOrder="0"/>
    </dxf>
    <dxf>
      <font>
        <strike val="0"/>
        <outline val="0"/>
        <shadow val="0"/>
        <u val="none"/>
        <vertAlign val="baseline"/>
        <name val="Arial"/>
        <family val="2"/>
        <scheme val="none"/>
      </font>
      <alignment horizontal="general" vertical="center" textRotation="0" wrapText="0" indent="0" justifyLastLine="0" shrinkToFit="0" readingOrder="0"/>
    </dxf>
    <dxf>
      <border outline="0">
        <top style="thin">
          <color indexed="64"/>
        </top>
        <bottom style="medium">
          <color indexed="64"/>
        </bottom>
      </border>
    </dxf>
    <dxf>
      <font>
        <strike val="0"/>
        <outline val="0"/>
        <shadow val="0"/>
        <u val="none"/>
        <vertAlign val="baseline"/>
        <name val="Arial"/>
        <family val="2"/>
        <scheme val="none"/>
      </font>
      <numFmt numFmtId="0" formatCode="General"/>
      <alignment horizontal="general" vertical="center" textRotation="0" wrapText="0" indent="0" justifyLastLine="0" shrinkToFit="0" readingOrder="0"/>
    </dxf>
    <dxf>
      <font>
        <b/>
        <i val="0"/>
        <strike val="0"/>
        <condense val="0"/>
        <extend val="0"/>
        <outline val="0"/>
        <shadow val="0"/>
        <u val="none"/>
        <vertAlign val="baseline"/>
        <sz val="10"/>
        <color indexed="8"/>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0" formatCode="General"/>
    </dxf>
    <dxf>
      <border outline="0">
        <bottom style="thin">
          <color indexed="64"/>
        </bottom>
      </border>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7" formatCode="_(* #,##0.0_);_(* \(#,##0.0\);_(* &quot;-&quot;?_);_(@_)"/>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_(* #,##0.0_);_(* \(#,##0.0\);_(* &quot;-&quot;?_);_(@_)"/>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_(* #,##0.0_);_(* \(#,##0.0\);_(* &quot;-&quot;?_);_(@_)"/>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_(* #,##0.0_);_(* \(#,##0.0\);_(* &quot;-&quot;?_);_(@_)"/>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_(* #,##0.0_);_(* \(#,##0.0\);_(* &quot;-&quot;?_);_(@_)"/>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_(* #,##0.0_);_(* \(#,##0.0\);_(* &quot;-&quot;?_);_(@_)"/>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general" vertical="center" textRotation="0" wrapText="0" indent="0"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indexed="8"/>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vertical="center" textRotation="0" wrapText="0" indent="0"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font>
        <b/>
        <i val="0"/>
        <strike val="0"/>
        <condense val="0"/>
        <extend val="0"/>
        <outline val="0"/>
        <shadow val="0"/>
        <u val="none"/>
        <vertAlign val="baseline"/>
        <sz val="10"/>
        <color indexed="8"/>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right" vertical="top" textRotation="0" wrapText="0" indent="0" justifyLastLine="0" shrinkToFit="0" readingOrder="0"/>
    </dxf>
    <dxf>
      <font>
        <b/>
        <i val="0"/>
        <strike val="0"/>
        <condense val="0"/>
        <extend val="0"/>
        <outline val="0"/>
        <shadow val="0"/>
        <u val="none"/>
        <vertAlign val="baseline"/>
        <sz val="10"/>
        <color indexed="8"/>
        <name val="Arial"/>
        <family val="2"/>
        <scheme val="none"/>
      </font>
      <numFmt numFmtId="0" formatCode="General"/>
    </dxf>
    <dxf>
      <border outline="0">
        <top style="thin">
          <color auto="1"/>
        </top>
      </border>
    </dxf>
    <dxf>
      <font>
        <b val="0"/>
        <i val="0"/>
        <strike val="0"/>
        <condense val="0"/>
        <extend val="0"/>
        <outline val="0"/>
        <shadow val="0"/>
        <u val="none"/>
        <vertAlign val="baseline"/>
        <sz val="10"/>
        <color auto="1"/>
        <name val="Arial"/>
        <family val="2"/>
        <scheme val="none"/>
      </font>
      <numFmt numFmtId="167" formatCode="_(* #,##0.0_);_(* \(#,##0.0\);_(* &quot;-&quot;?_);_(@_)"/>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rgb="FF000000"/>
        <name val="Arial"/>
        <family val="2"/>
        <scheme val="none"/>
      </font>
    </dxf>
    <dxf>
      <font>
        <b val="0"/>
        <i val="0"/>
        <strike val="0"/>
        <condense val="0"/>
        <extend val="0"/>
        <outline val="0"/>
        <shadow val="0"/>
        <u val="none"/>
        <vertAlign val="baseline"/>
        <sz val="10"/>
        <color rgb="FF000000"/>
        <name val="Arial"/>
        <family val="2"/>
        <scheme val="none"/>
      </font>
    </dxf>
    <dxf>
      <font>
        <b/>
        <i val="0"/>
        <strike val="0"/>
        <condense val="0"/>
        <extend val="0"/>
        <outline val="0"/>
        <shadow val="0"/>
        <u val="none"/>
        <vertAlign val="baseline"/>
        <sz val="10"/>
        <color rgb="FF000000"/>
        <name val="Arial"/>
        <family val="2"/>
        <scheme val="none"/>
      </font>
      <numFmt numFmtId="0" formatCode="General"/>
      <border diagonalUp="0" diagonalDown="0">
        <left/>
        <right/>
        <top style="thin">
          <color indexed="64"/>
        </top>
        <bottom style="thin">
          <color indexed="64"/>
        </bottom>
        <vertical/>
        <horizontal/>
      </border>
    </dxf>
    <dxf>
      <border outline="0">
        <top style="thin">
          <color indexed="64"/>
        </top>
        <bottom style="medium">
          <color indexed="64"/>
        </bottom>
      </border>
    </dxf>
    <dxf>
      <font>
        <b/>
        <i val="0"/>
        <strike val="0"/>
        <condense val="0"/>
        <extend val="0"/>
        <outline val="0"/>
        <shadow val="0"/>
        <u val="none"/>
        <vertAlign val="baseline"/>
        <sz val="10"/>
        <color auto="1"/>
        <name val="Arial"/>
        <family val="2"/>
        <scheme val="none"/>
      </font>
      <numFmt numFmtId="169" formatCode="_(* #,##0.0_);_(* \(#,##0.0\);_(* &quot;-&quot;_);_(@_)"/>
      <fill>
        <patternFill patternType="none">
          <fgColor indexed="64"/>
          <bgColor indexed="65"/>
        </patternFill>
      </fill>
      <alignment horizontal="general" vertical="top" textRotation="0" wrapText="0" indent="0" justifyLastLine="0" shrinkToFit="0" readingOrder="0"/>
      <border diagonalUp="0" diagonalDown="0">
        <left/>
        <right/>
        <top style="thin">
          <color indexed="64"/>
        </top>
        <bottom style="medium">
          <color indexed="64"/>
        </bottom>
        <vertical/>
        <horizontal/>
      </border>
    </dxf>
    <dxf>
      <font>
        <b/>
        <i val="0"/>
        <strike val="0"/>
        <condense val="0"/>
        <extend val="0"/>
        <outline val="0"/>
        <shadow val="0"/>
        <u val="none"/>
        <vertAlign val="baseline"/>
        <sz val="10"/>
        <color auto="1"/>
        <name val="Arial"/>
        <family val="2"/>
        <scheme val="none"/>
      </font>
      <numFmt numFmtId="169" formatCode="_(* #,##0.0_);_(* \(#,##0.0\);_(* &quot;-&quot;_);_(@_)"/>
      <fill>
        <patternFill patternType="none">
          <fgColor indexed="64"/>
          <bgColor indexed="65"/>
        </patternFill>
      </fill>
      <alignment horizontal="general" vertical="top" textRotation="0" wrapText="0" indent="0" justifyLastLine="0" shrinkToFit="0" readingOrder="0"/>
      <border diagonalUp="0" diagonalDown="0">
        <left/>
        <right/>
        <top style="thin">
          <color indexed="64"/>
        </top>
        <bottom style="medium">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border diagonalUp="0" diagonalDown="0">
        <left/>
        <right/>
        <top style="thin">
          <color indexed="64"/>
        </top>
        <bottom style="thin">
          <color indexed="64"/>
        </bottom>
        <vertical/>
        <horizontal/>
      </border>
    </dxf>
    <dxf>
      <font>
        <b/>
        <i val="0"/>
        <strike val="0"/>
        <condense val="0"/>
        <extend val="0"/>
        <outline val="0"/>
        <shadow val="0"/>
        <u val="none"/>
        <vertAlign val="baseline"/>
        <sz val="10"/>
        <color indexed="8"/>
        <name val="Arial"/>
        <family val="2"/>
        <scheme val="none"/>
      </font>
      <numFmt numFmtId="0" formatCode="General"/>
      <border diagonalUp="0" diagonalDown="0">
        <left/>
        <right/>
        <top style="thin">
          <color indexed="64"/>
        </top>
        <bottom style="thin">
          <color indexed="64"/>
        </bottom>
        <vertical/>
        <horizontal/>
      </border>
    </dxf>
    <dxf>
      <border outline="0">
        <top style="thin">
          <color indexed="64"/>
        </top>
        <bottom style="medium">
          <color indexed="64"/>
        </bottom>
      </border>
    </dxf>
    <dxf>
      <font>
        <b/>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0"/>
        <color indexed="8"/>
        <name val="Arial"/>
        <family val="2"/>
        <scheme val="none"/>
      </font>
      <numFmt numFmtId="0" formatCode="Genera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general" vertical="center" textRotation="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indexed="8"/>
        <name val="Arial"/>
        <family val="2"/>
        <scheme val="none"/>
      </font>
      <numFmt numFmtId="0" formatCode="General"/>
      <alignment horizontal="general" vertical="center" textRotation="0" indent="0" justifyLastLine="0" shrinkToFit="0" readingOrder="0"/>
      <border diagonalUp="0" diagonalDown="0" outline="0">
        <left/>
        <right/>
        <top style="thin">
          <color indexed="64"/>
        </top>
        <bottom style="thin">
          <color indexed="64"/>
        </bottom>
      </border>
    </dxf>
    <dxf>
      <border outline="0">
        <top style="thin">
          <color indexed="64"/>
        </top>
        <bottom style="medium">
          <color indexed="64"/>
        </bottom>
      </border>
    </dxf>
    <dxf>
      <font>
        <b/>
        <i val="0"/>
        <strike val="0"/>
        <condense val="0"/>
        <extend val="0"/>
        <outline val="0"/>
        <shadow val="0"/>
        <u val="none"/>
        <vertAlign val="baseline"/>
        <sz val="10"/>
        <color auto="1"/>
        <name val="Arial"/>
        <family val="2"/>
        <scheme val="none"/>
      </font>
      <alignment horizontal="general" vertical="center" textRotation="0" indent="0" justifyLastLine="0" shrinkToFit="0" readingOrder="0"/>
    </dxf>
    <dxf>
      <font>
        <b/>
        <i val="0"/>
        <strike val="0"/>
        <condense val="0"/>
        <extend val="0"/>
        <outline val="0"/>
        <shadow val="0"/>
        <u val="none"/>
        <vertAlign val="baseline"/>
        <sz val="10"/>
        <color indexed="8"/>
        <name val="Arial"/>
        <family val="2"/>
        <scheme val="none"/>
      </font>
      <numFmt numFmtId="0" formatCode="General"/>
      <alignment horizontal="right" vertical="bottom" textRotation="0" wrapText="1" indent="0" justifyLastLine="0" shrinkToFit="0" readingOrder="0"/>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left" vertical="center" textRotation="0" wrapText="0" indent="0" justifyLastLine="0" shrinkToFit="0" readingOrder="0"/>
      <border diagonalUp="0" diagonalDown="0" outline="0">
        <left/>
        <right/>
        <top style="thin">
          <color indexed="64"/>
        </top>
        <bottom style="thin">
          <color indexed="64"/>
        </bottom>
      </border>
    </dxf>
    <dxf>
      <alignment horizontal="left" vertical="center" textRotation="0" wrapText="0" indent="0" justifyLastLine="0" shrinkToFit="0" readingOrder="0"/>
    </dxf>
    <dxf>
      <border outline="0">
        <top style="thin">
          <color indexed="64"/>
        </top>
        <bottom style="medium">
          <color indexed="64"/>
        </bottom>
      </border>
    </dxf>
    <dxf>
      <font>
        <b/>
        <i val="0"/>
        <strike val="0"/>
        <condense val="0"/>
        <extend val="0"/>
        <outline val="0"/>
        <shadow val="0"/>
        <u val="none"/>
        <vertAlign val="baseline"/>
        <sz val="10"/>
        <color auto="1"/>
        <name val="Arial"/>
        <family val="2"/>
        <scheme val="none"/>
      </font>
      <alignment horizontal="left" vertical="center" textRotation="0" wrapText="0" indent="0" justifyLastLine="0" shrinkToFit="0" readingOrder="0"/>
    </dxf>
    <dxf>
      <font>
        <b/>
        <i val="0"/>
        <strike val="0"/>
        <condense val="0"/>
        <extend val="0"/>
        <outline val="0"/>
        <shadow val="0"/>
        <u val="none"/>
        <vertAlign val="baseline"/>
        <sz val="10"/>
        <color indexed="8"/>
        <name val="Arial"/>
        <family val="2"/>
        <scheme val="none"/>
      </font>
      <numFmt numFmtId="0" formatCode="General"/>
      <alignment horizontal="right" vertical="bottom" textRotation="0" wrapText="1" indent="0" justifyLastLine="0" shrinkToFit="0" readingOrder="0"/>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0" formatCode="General"/>
      <alignment horizontal="general"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ttom style="medium">
          <color indexed="64"/>
        </bottom>
      </border>
    </dxf>
    <dxf>
      <font>
        <b/>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indexed="8"/>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border outline="0">
        <top style="thin">
          <color indexed="64"/>
        </top>
        <bottom style="medium">
          <color indexed="64"/>
        </bottom>
      </border>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indexed="8"/>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val="0"/>
        <i val="0"/>
        <strike val="0"/>
        <condense val="0"/>
        <extend val="0"/>
        <outline val="0"/>
        <shadow val="0"/>
        <u val="none"/>
        <vertAlign val="baseline"/>
        <sz val="10"/>
        <color auto="1"/>
        <name val="Arial"/>
        <family val="2"/>
        <scheme val="none"/>
      </font>
      <numFmt numFmtId="164" formatCode="_(* #,##0.0_);_(* \(#,##0.0\);_(* &quot;-&quot;??_);_(@_)"/>
    </dxf>
    <dxf>
      <font>
        <b/>
        <i val="0"/>
        <strike val="0"/>
        <condense val="0"/>
        <extend val="0"/>
        <outline val="0"/>
        <shadow val="0"/>
        <u val="none"/>
        <vertAlign val="baseline"/>
        <sz val="10"/>
        <color auto="1"/>
        <name val="Arial"/>
        <family val="2"/>
        <scheme val="none"/>
      </font>
      <numFmt numFmtId="0" formatCode="General"/>
      <alignment horizontal="general" textRotation="0" wrapText="1" indent="0"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indexed="8"/>
        <name val="Arial"/>
        <family val="2"/>
        <scheme val="none"/>
      </font>
      <numFmt numFmtId="0" formatCode="General"/>
      <alignment horizontal="right"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0" indent="0" justifyLastLine="0" shrinkToFit="0" readingOrder="0"/>
    </dxf>
    <dxf>
      <border outline="0">
        <top style="thin">
          <color indexed="64"/>
        </top>
        <bottom style="medium">
          <color indexed="64"/>
        </bottom>
      </border>
    </dxf>
    <dxf>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_(* #,##0.0_);_(* \(#,##0.0\);_(* &quot;-&quot;_);_(@_)"/>
    </dxf>
    <dxf>
      <border outline="0">
        <top style="thin">
          <color indexed="64"/>
        </top>
        <bottom style="medium">
          <color indexed="64"/>
        </bottom>
      </border>
    </dxf>
    <dxf>
      <font>
        <strike val="0"/>
        <outline val="0"/>
        <shadow val="0"/>
        <u val="none"/>
        <vertAlign val="baseline"/>
        <sz val="10"/>
        <color theme="0"/>
        <name val="Arial"/>
        <family val="2"/>
        <scheme val="none"/>
      </font>
    </dxf>
    <dxf>
      <font>
        <b val="0"/>
        <i val="0"/>
        <strike val="0"/>
        <condense val="0"/>
        <extend val="0"/>
        <outline val="0"/>
        <shadow val="0"/>
        <u val="none"/>
        <vertAlign val="baseline"/>
        <sz val="10"/>
        <color auto="1"/>
        <name val="Arial"/>
        <family val="2"/>
        <scheme val="none"/>
      </font>
      <numFmt numFmtId="167" formatCode="_(* #,##0.0_);_(* \(#,##0.0\);_(* &quot;-&quot;?_);_(@_)"/>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numFmt numFmtId="167" formatCode="_(* #,##0.0_);_(* \(#,##0.0\);_(* &quot;-&quot;?_);_(@_)"/>
      <alignment vertical="center" textRotation="0" indent="0" justifyLastLine="0" shrinkToFit="0" readingOrder="0"/>
    </dxf>
    <dxf>
      <font>
        <b/>
        <i val="0"/>
        <strike val="0"/>
        <condense val="0"/>
        <extend val="0"/>
        <outline val="0"/>
        <shadow val="0"/>
        <u val="none"/>
        <vertAlign val="baseline"/>
        <sz val="10"/>
        <color indexed="8"/>
        <name val="Arial"/>
        <family val="2"/>
        <scheme val="none"/>
      </font>
      <numFmt numFmtId="0" formatCode="General"/>
      <alignment vertical="center" textRotation="0" indent="0" justifyLastLine="0" shrinkToFit="0" readingOrder="0"/>
    </dxf>
    <dxf>
      <border outline="0">
        <bottom style="thin">
          <color indexed="64"/>
        </bottom>
      </border>
    </dxf>
    <dxf>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alignment horizontal="general" vertical="center" textRotation="0" wrapText="1" indent="0" justifyLastLine="0" shrinkToFit="0" readingOrder="0"/>
    </dxf>
    <dxf>
      <alignment horizontal="general"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wrapText="0" indent="0" justifyLastLine="0" shrinkToFit="0" readingOrder="0"/>
    </dxf>
    <dxf>
      <alignment horizontal="general" vertical="center" textRotation="0" wrapText="0" indent="0" justifyLastLine="0" shrinkToFit="0" readingOrder="0"/>
    </dxf>
    <dxf>
      <border outline="0">
        <bottom style="thin">
          <color indexed="64"/>
        </bottom>
      </border>
    </dxf>
    <dxf>
      <alignment horizontal="general" vertical="center" textRotation="0" wrapText="0" indent="0" justifyLastLine="0" shrinkToFit="0" readingOrder="0"/>
    </dxf>
    <dxf>
      <font>
        <b/>
        <i val="0"/>
        <strike val="0"/>
        <condense val="0"/>
        <extend val="0"/>
        <outline val="0"/>
        <shadow val="0"/>
        <u val="none"/>
        <vertAlign val="baseline"/>
        <sz val="10"/>
        <color indexed="8"/>
        <name val="Arial"/>
        <family val="2"/>
        <scheme val="none"/>
      </font>
      <numFmt numFmtId="0" formatCode="General"/>
      <border diagonalUp="0" diagonalDown="0">
        <left/>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vertical="center" textRotation="0" wrapText="0" indent="0" justifyLastLine="0" shrinkToFit="0" readingOrder="0"/>
    </dxf>
    <dxf>
      <border outline="0">
        <top style="thin">
          <color indexed="64"/>
        </top>
        <bottom style="medium">
          <color indexed="64"/>
        </bottom>
      </border>
    </dxf>
    <dxf>
      <alignment vertical="center" textRotation="0" wrapText="0" indent="0" justifyLastLine="0" shrinkToFit="0" readingOrder="0"/>
    </dxf>
    <dxf>
      <font>
        <strike val="0"/>
        <outline val="0"/>
        <shadow val="0"/>
        <u val="none"/>
        <vertAlign val="baseline"/>
        <sz val="10"/>
        <color theme="0"/>
        <name val="Arial"/>
        <family val="2"/>
        <scheme val="none"/>
      </font>
      <alignment horizontal="left" textRotation="0" indent="0" justifyLastLine="0" shrinkToFit="0" readingOrder="0"/>
    </dxf>
    <dxf>
      <font>
        <b val="0"/>
        <i val="0"/>
        <strike val="0"/>
        <condense val="0"/>
        <extend val="0"/>
        <outline val="0"/>
        <shadow val="0"/>
        <u val="none"/>
        <vertAlign val="baseline"/>
        <sz val="10"/>
        <color indexed="8"/>
        <name val="Arial"/>
        <family val="2"/>
        <scheme val="none"/>
      </font>
      <alignment vertical="center" textRotation="0" indent="0" justifyLastLine="0" shrinkToFit="0" readingOrder="0"/>
    </dxf>
    <dxf>
      <font>
        <b val="0"/>
        <i val="0"/>
        <strike val="0"/>
        <condense val="0"/>
        <extend val="0"/>
        <outline val="0"/>
        <shadow val="0"/>
        <u val="none"/>
        <vertAlign val="baseline"/>
        <sz val="10"/>
        <color indexed="8"/>
        <name val="Arial"/>
        <family val="2"/>
        <scheme val="none"/>
      </font>
      <alignment vertical="center" textRotation="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dxf>
    <dxf>
      <border outline="0">
        <top style="thin">
          <color indexed="64"/>
        </top>
        <bottom style="medium">
          <color indexed="64"/>
        </bottom>
      </border>
    </dxf>
    <dxf>
      <alignment vertical="center" textRotation="0" indent="0" justifyLastLine="0" shrinkToFit="0" readingOrder="0"/>
    </dxf>
    <dxf>
      <font>
        <strike val="0"/>
        <outline val="0"/>
        <shadow val="0"/>
        <u val="none"/>
        <vertAlign val="baseline"/>
        <sz val="10"/>
        <color theme="0"/>
        <name val="Arial"/>
        <family val="2"/>
        <scheme val="none"/>
      </font>
      <alignment horizontal="left" vertical="bottom" textRotation="0" indent="0" justifyLastLine="0" shrinkToFit="0" readingOrder="0"/>
    </dxf>
    <dxf>
      <font>
        <b val="0"/>
        <i val="0"/>
        <strike val="0"/>
        <condense val="0"/>
        <extend val="0"/>
        <outline val="0"/>
        <shadow val="0"/>
        <u val="none"/>
        <vertAlign val="baseline"/>
        <sz val="10"/>
        <color auto="1"/>
        <name val="Arial"/>
        <family val="2"/>
        <scheme val="none"/>
      </font>
      <numFmt numFmtId="164" formatCode="_(* #,##0.0_);_(* \(#,##0.0\);_(* &quot;-&quot;??_);_(@_)"/>
    </dxf>
    <dxf>
      <font>
        <b/>
        <i val="0"/>
        <strike val="0"/>
        <condense val="0"/>
        <extend val="0"/>
        <outline val="0"/>
        <shadow val="0"/>
        <u val="none"/>
        <vertAlign val="baseline"/>
        <sz val="10"/>
        <color indexed="8"/>
        <name val="Arial"/>
        <family val="2"/>
        <scheme val="none"/>
      </font>
      <numFmt numFmtId="0" formatCode="General"/>
      <alignment horizontal="general" vertical="top" textRotation="0" wrapText="1" indent="0" justifyLastLine="0" shrinkToFit="0" readingOrder="0"/>
    </dxf>
    <dxf>
      <border outline="0">
        <bottom style="medium">
          <color indexed="64"/>
        </bottom>
      </border>
    </dxf>
    <dxf>
      <border outline="0">
        <top style="thin">
          <color indexed="64"/>
        </top>
        <bottom style="medium">
          <color indexed="64"/>
        </bottom>
      </border>
    </dxf>
    <dxf>
      <font>
        <b val="0"/>
        <i val="0"/>
        <strike val="0"/>
        <condense val="0"/>
        <extend val="0"/>
        <outline val="0"/>
        <shadow val="0"/>
        <u val="none"/>
        <vertAlign val="baseline"/>
        <sz val="10"/>
        <color auto="1"/>
        <name val="Arial"/>
        <family val="2"/>
        <scheme val="none"/>
      </font>
      <numFmt numFmtId="169" formatCode="_(* #,##0.0_);_(* \(#,##0.0\);_(* &quot;-&quot;_);_(@_)"/>
      <alignment horizontal="left" vertical="top"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_(* #,##0.0_);_(* \(#,##0.0\);_(* &quot;-&quot;_);_(@_)"/>
      <alignment horizontal="left" vertical="top"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dxf>
    <dxf>
      <border outline="0">
        <top style="thin">
          <color indexed="64"/>
        </top>
        <bottom style="medium">
          <color indexed="64"/>
        </bottom>
      </border>
    </dxf>
    <dxf>
      <font>
        <b val="0"/>
        <i val="0"/>
        <strike val="0"/>
        <condense val="0"/>
        <extend val="0"/>
        <outline val="0"/>
        <shadow val="0"/>
        <u val="none"/>
        <vertAlign val="baseline"/>
        <sz val="10"/>
        <color auto="1"/>
        <name val="Arial"/>
        <family val="2"/>
        <scheme val="none"/>
      </font>
      <numFmt numFmtId="169" formatCode="_(* #,##0.0_);_(* \(#,##0.0\);_(* &quot;-&quot;_);_(@_)"/>
      <alignment horizontal="lef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9" formatCode="_(* #,##0.0_);_(* \(#,##0.0\);_(* &quot;-&quot;_);_(@_)"/>
      <alignment horizontal="left" vertical="center" textRotation="0" wrapText="1" indent="0" justifyLastLine="0" shrinkToFit="0" readingOrder="0"/>
    </dxf>
    <dxf>
      <font>
        <b/>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dxf>
    <dxf>
      <border outline="0">
        <top style="thin">
          <color indexed="64"/>
        </top>
        <bottom style="medium">
          <color indexed="64"/>
        </bottom>
      </border>
    </dxf>
    <dxf>
      <font>
        <b val="0"/>
        <i val="0"/>
        <strike val="0"/>
        <condense val="0"/>
        <extend val="0"/>
        <outline val="0"/>
        <shadow val="0"/>
        <u val="none"/>
        <vertAlign val="superscript"/>
        <sz val="10"/>
        <color auto="1"/>
        <name val="Arial"/>
        <family val="2"/>
        <scheme val="none"/>
      </font>
      <numFmt numFmtId="165" formatCode="_(* #,##0_);_(* \(#,##0\);_(* &quot;-&quot;_);_(@_)"/>
      <alignment horizontal="left" vertical="top" textRotation="0" wrapText="1"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0"/>
        <color auto="1"/>
        <name val="Arial"/>
        <family val="2"/>
        <scheme val="none"/>
      </font>
      <numFmt numFmtId="167" formatCode="_(* #,##0.0_);_(* \(#,##0.0\);_(* &quot;-&quot;?_);_(@_)"/>
      <alignment horizontal="right"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7" formatCode="_(* #,##0.0_);_(* \(#,##0.0\);_(* &quot;-&quot;?_);_(@_)"/>
      <alignment horizontal="right"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7" formatCode="_(* #,##0.0_);_(* \(#,##0.0\);_(* &quot;-&quot;?_);_(@_)"/>
      <alignment horizontal="right"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7" formatCode="_(* #,##0.0_);_(* \(#,##0.0\);_(* &quot;-&quot;?_);_(@_)"/>
      <alignment horizontal="right"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7" formatCode="_(* #,##0.0_);_(* \(#,##0.0\);_(* &quot;-&quot;?_);_(@_)"/>
      <alignment horizontal="right"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7" formatCode="_(* #,##0.0_);_(* \(#,##0.0\);_(* &quot;-&quot;?_);_(@_)"/>
      <alignment horizontal="right" vertical="top"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left" vertical="top" textRotation="0" wrapText="0" indent="0" justifyLastLine="0" shrinkToFit="0" readingOrder="0"/>
    </dxf>
    <dxf>
      <border outline="0">
        <bottom style="thin">
          <color auto="1"/>
        </bottom>
      </border>
    </dxf>
    <dxf>
      <font>
        <b val="0"/>
        <i val="0"/>
        <strike val="0"/>
        <condense val="0"/>
        <extend val="0"/>
        <outline val="0"/>
        <shadow val="0"/>
        <u val="none"/>
        <vertAlign val="baseline"/>
        <sz val="10"/>
        <color auto="1"/>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indexed="8"/>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30" formatCode="@"/>
      <alignment horizontal="righ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right" vertical="bottom" textRotation="0" wrapText="1" indent="0" justifyLastLine="0" shrinkToFit="0" readingOrder="0"/>
    </dxf>
    <dxf>
      <font>
        <b/>
        <i val="0"/>
        <strike val="0"/>
        <condense val="0"/>
        <extend val="0"/>
        <outline val="0"/>
        <shadow val="0"/>
        <u val="none"/>
        <vertAlign val="baseline"/>
        <sz val="10"/>
        <color indexed="8"/>
        <name val="Arial"/>
        <family val="2"/>
        <scheme val="none"/>
      </font>
      <alignment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indexed="8"/>
        <name val="Arial"/>
        <family val="2"/>
        <scheme val="none"/>
      </font>
      <alignment vertical="center" textRotation="0" wrapText="0" indent="0" justifyLastLine="0" shrinkToFit="0" readingOrder="0"/>
      <border diagonalUp="0" diagonalDown="0" outline="0">
        <left/>
        <right/>
        <top style="thin">
          <color indexed="64"/>
        </top>
        <bottom style="thin">
          <color indexed="64"/>
        </bottom>
      </border>
    </dxf>
    <dxf>
      <alignment vertical="center" textRotation="0" wrapText="0" indent="0" justifyLastLine="0" shrinkToFit="0" readingOrder="0"/>
    </dxf>
    <dxf>
      <font>
        <b/>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border diagonalUp="0" diagonalDown="0">
        <left/>
        <right/>
        <top style="thin">
          <color indexed="64"/>
        </top>
        <bottom style="thin">
          <color indexed="64"/>
        </bottom>
      </border>
    </dxf>
    <dxf>
      <border outline="0">
        <bottom style="medium">
          <color indexed="64"/>
        </bottom>
      </border>
    </dxf>
    <dxf>
      <alignmen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right" vertical="center" textRotation="0" wrapText="0" indent="0" justifyLastLine="0" shrinkToFit="0" readingOrder="0"/>
    </dxf>
    <dxf>
      <font>
        <b/>
        <i val="0"/>
        <strike val="0"/>
        <condense val="0"/>
        <extend val="0"/>
        <outline val="0"/>
        <shadow val="0"/>
        <u val="none"/>
        <vertAlign val="baseline"/>
        <sz val="10"/>
        <color indexed="8"/>
        <name val="Arial"/>
        <family val="2"/>
        <scheme val="none"/>
      </font>
      <numFmt numFmtId="0" formatCode="General"/>
      <alignment vertical="center" textRotation="0" wrapText="0" indent="0" justifyLastLine="0" shrinkToFit="0" readingOrder="0"/>
    </dxf>
    <dxf>
      <border outline="0">
        <bottom style="thin">
          <color indexed="64"/>
        </bottom>
      </border>
    </dxf>
    <dxf>
      <alignment vertical="center" textRotation="0" wrapText="0" indent="0" justifyLastLine="0" shrinkToFit="0" readingOrder="0"/>
    </dxf>
    <dxf>
      <font>
        <b/>
        <i val="0"/>
        <strike val="0"/>
        <condense val="0"/>
        <extend val="0"/>
        <outline val="0"/>
        <shadow val="0"/>
        <u val="none"/>
        <vertAlign val="baseline"/>
        <sz val="10"/>
        <color indexed="8"/>
        <name val="Arial"/>
        <family val="2"/>
        <scheme val="none"/>
      </font>
      <alignment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indexed="8"/>
        <name val="Arial"/>
        <family val="2"/>
        <scheme val="none"/>
      </font>
      <alignment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indexed="8"/>
        <name val="Arial"/>
        <family val="2"/>
        <scheme val="none"/>
      </font>
      <alignment horizontal="right"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border diagonalUp="0" diagonalDown="0" outline="0">
        <left/>
        <right/>
        <top style="thin">
          <color indexed="64"/>
        </top>
        <bottom style="thin">
          <color indexed="64"/>
        </bottom>
      </border>
    </dxf>
    <dxf>
      <border diagonalUp="0" diagonalDown="0">
        <left/>
        <right/>
        <top/>
        <bottom style="medium">
          <color indexed="64"/>
        </bottom>
      </border>
    </dxf>
    <dxf>
      <alignment vertical="center" textRotation="0" wrapText="1" indent="0" justifyLastLine="0" shrinkToFit="0" readingOrder="0"/>
    </dxf>
    <dxf>
      <font>
        <strike val="0"/>
        <outline val="0"/>
        <shadow val="0"/>
        <u val="none"/>
        <vertAlign val="baseline"/>
        <sz val="10"/>
        <color theme="0"/>
        <name val="Arial"/>
        <family val="2"/>
        <scheme val="none"/>
      </font>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85"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86"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4.0/"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84</xdr:row>
      <xdr:rowOff>0</xdr:rowOff>
    </xdr:from>
    <xdr:to>
      <xdr:col>0</xdr:col>
      <xdr:colOff>1228725</xdr:colOff>
      <xdr:row>84</xdr:row>
      <xdr:rowOff>431346</xdr:rowOff>
    </xdr:to>
    <xdr:pic>
      <xdr:nvPicPr>
        <xdr:cNvPr id="2" name="Picture 6" descr="Creative Commons logo">
          <a:hlinkClick xmlns:r="http://schemas.openxmlformats.org/officeDocument/2006/relationships" r:id="rId1"/>
          <a:extLst>
            <a:ext uri="{FF2B5EF4-FFF2-40B4-BE49-F238E27FC236}">
              <a16:creationId xmlns:a16="http://schemas.microsoft.com/office/drawing/2014/main" id="{2CAE4A41-3548-4E25-A5A9-9444303D4C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133975"/>
          <a:ext cx="1228725" cy="431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BudgetStrategyPerformanceandImprovement/Shared%20Documents/Planning%20and%20Impact/Reporting/Annual%20Report/2022-23%20Annual%20Report/Machine%20Readable%20Data/DH%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sheetName val="CONTROL"/>
      <sheetName val="Changes after initial draft"/>
      <sheetName val="Declaration"/>
      <sheetName val="PL"/>
      <sheetName val="BS"/>
      <sheetName val="CF"/>
      <sheetName val="SOCIE"/>
      <sheetName val="1. About this report"/>
      <sheetName val="2. Funding"/>
      <sheetName val="2.3 Compliance"/>
      <sheetName val="2.4 Income"/>
      <sheetName val="2.4 Grants"/>
      <sheetName val="2.5 Annotated "/>
      <sheetName val="3. Expenses"/>
      <sheetName val="3.1.1(b) Employee benefits"/>
      <sheetName val="3.1.1(c) Superannuation"/>
      <sheetName val="3.1.2 Grants"/>
      <sheetName val="3.1.3 FV assets free of charge"/>
      <sheetName val="4. Outputs"/>
      <sheetName val="4.1.2 Controlled inc&amp;exp"/>
      <sheetName val="4.1.2 Controlled inc&amp;exp cont'd"/>
      <sheetName val="4.1.3 Controlled assets&amp;liabs"/>
      <sheetName val="4.2.1 Admin inc&amp;exp"/>
      <sheetName val="4.2.1 Admin inc&amp;exp cont'd"/>
      <sheetName val="4.2.2 Admin assets &amp; liabs"/>
      <sheetName val="4.2.3 Admin grants exp"/>
      <sheetName val="4.3 Restructuring of admin arrg"/>
      <sheetName val="5. Key assets"/>
      <sheetName val="5.1 Total PPE"/>
      <sheetName val="5.1(a) RoU assets"/>
      <sheetName val="5.1(a) RoU assets cont'd"/>
      <sheetName val="5.1(b) SCA assets"/>
      <sheetName val="5.1(b) SCA assets contd"/>
      <sheetName val="5.1.1 Depreciation"/>
      <sheetName val="5.1.2 Movements in carrying val"/>
      <sheetName val="5.3 Short term investments"/>
      <sheetName val="5.2 Intangible assets"/>
      <sheetName val="6. Other Assets &amp; Liabs"/>
      <sheetName val="6.2 Loans"/>
      <sheetName val="6.2.1 Ageing loans"/>
      <sheetName val="6.3 Other NFA"/>
      <sheetName val="6.4 Payables"/>
      <sheetName val="6.5 Provisions"/>
      <sheetName val="6.6 Inventories"/>
      <sheetName val="6.7 Other NFL"/>
      <sheetName val="7. Borrowings"/>
      <sheetName val="7.1.1 Borrowings cont'd"/>
      <sheetName val="7.1.2 Interest exp"/>
      <sheetName val="7.2 Leases"/>
      <sheetName val="7.2 Leases cont'd"/>
      <sheetName val="7.3 Cash flows"/>
      <sheetName val="7.4 Trust account bals"/>
      <sheetName val="7.4.2 Trust account"/>
      <sheetName val="7.4.2 Trust account cont'd"/>
      <sheetName val="7.5 Commitments"/>
      <sheetName val="7.5.2 PPP Commitments"/>
      <sheetName val="7.5.3 SCA"/>
      <sheetName val="8. Financial instruments"/>
      <sheetName val="8.1.1 Fin Ins - Categories"/>
      <sheetName val="8.1.2 Fin ins - Net hldg gains"/>
      <sheetName val="8.1.3 Fin ins - risk mm"/>
      <sheetName val="8.1.3.1 Fin ins - credit risk"/>
      <sheetName val="8.1.3.1 Fin ins - contd"/>
      <sheetName val="8.1.3.2 Fin ins - liquidity"/>
      <sheetName val="8.1.3.3 Fin ins - mkt risk"/>
      <sheetName val="8.1.3.3 Fin ins - contd"/>
      <sheetName val="8.2 Contingents"/>
      <sheetName val="8.3 Fair value"/>
      <sheetName val="8.3.2 FV - non-fin assets"/>
      <sheetName val="8.3.2 FV - non-fin assets cont1"/>
      <sheetName val="8.3.2 FV - non-fin assets cont2"/>
      <sheetName val="8.3.2 FV - non-fin assets cont3"/>
      <sheetName val="9 Other disclosures"/>
      <sheetName val="9.2 Other econ flows"/>
      <sheetName val="9.3 Held for sale"/>
      <sheetName val="9.4 Reserves"/>
      <sheetName val="9.5 s53 Entities"/>
      <sheetName val="9.5 Responsible persons"/>
      <sheetName val="9.6 Remuneration"/>
      <sheetName val="9.7 Related parties"/>
      <sheetName val="9.7 Related parties cont'd"/>
      <sheetName val="9.8 Remuneration of auditors"/>
      <sheetName val="9.9 Subsequent events"/>
      <sheetName val="9.10 Other acctg policies"/>
      <sheetName val="9.11 AAS not yet effective"/>
      <sheetName val="9.12 Glossary"/>
      <sheetName val="9.13 Style conventions"/>
      <sheetName val="BLANK"/>
      <sheetName val="DH Controlled"/>
      <sheetName val="DH Admin"/>
      <sheetName val="TB DH"/>
      <sheetName val="4.2.1 Admin PL"/>
      <sheetName val="Mapping"/>
      <sheetName val="DFFH Controlled"/>
      <sheetName val="DFFH Admin"/>
      <sheetName val="TB DFFH"/>
      <sheetName val="VDWC"/>
      <sheetName val="TB VDWC"/>
      <sheetName val="OOH"/>
      <sheetName val="TB Housing"/>
      <sheetName val="Elim Jun23"/>
      <sheetName val="OOH 6.4 - Supplementary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D064466B-D165-42C1-B3EE-1321B7732AAF}" name="Table76" displayName="Table76" ref="A2:D25" totalsRowShown="0" headerRowDxfId="601" dataDxfId="600" tableBorderDxfId="599">
  <autoFilter ref="A2:D25" xr:uid="{D064466B-D165-42C1-B3EE-1321B7732AAF}"/>
  <tableColumns count="4">
    <tableColumn id="1" xr3:uid="{9FECF7AA-C3E0-473B-B041-5A46E53FF621}" name="Column1" dataDxfId="598" dataCellStyle="DH Shell Sephora"/>
    <tableColumn id="2" xr3:uid="{B2E5C202-AA2F-461B-BB0B-0C610B6A5C6F}" name="Note" dataDxfId="597" dataCellStyle="DH Shell Sephora"/>
    <tableColumn id="3" xr3:uid="{1FE2F1A0-9283-4EED-99B1-0A8159AA2C1B}" name="2023_x000a_$M" dataDxfId="596" dataCellStyle="DH Shell Sephora"/>
    <tableColumn id="4" xr3:uid="{037EF741-E2A2-4F2A-8380-005B336FC67A}" name="2022_x000a_$M" dataDxfId="595" dataCellStyle="DH Shell Sephora"/>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AC4DACD3-A9D5-4779-92F9-2AC9867076FB}" name="Table67" displayName="Table67" ref="A2:C36" totalsRowShown="0" tableBorderDxfId="548">
  <autoFilter ref="A2:C36" xr:uid="{AC4DACD3-A9D5-4779-92F9-2AC9867076FB}"/>
  <tableColumns count="3">
    <tableColumn id="1" xr3:uid="{A753246F-B22E-4BA1-996D-C1E86DDBE545}" name="Column1" dataDxfId="547" dataCellStyle="DH Shell Sephora"/>
    <tableColumn id="2" xr3:uid="{7099F041-9C83-42A6-AEBF-26C48F80077D}" name="2023_x000a_$M" dataDxfId="546" dataCellStyle="Normal 11 3"/>
    <tableColumn id="3" xr3:uid="{CBF0382F-D80D-4862-BBAA-6F8D554BE35A}" name="2022_x000a_$M"/>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1F2A9C79-016B-42BA-9A9A-CA3929392701}" name="Table66" displayName="Table66" ref="A2:D8" totalsRowShown="0" headerRowDxfId="545" dataDxfId="544" tableBorderDxfId="543">
  <autoFilter ref="A2:D8" xr:uid="{1F2A9C79-016B-42BA-9A9A-CA3929392701}"/>
  <tableColumns count="4">
    <tableColumn id="1" xr3:uid="{2B44D2A1-99EA-4D93-96F8-A0150345BFD9}" name="Column1" dataDxfId="542" dataCellStyle="DH Shell Sephora"/>
    <tableColumn id="2" xr3:uid="{798F9B60-97E0-4D74-93DE-5614B5541AD7}" name="Note" dataDxfId="541" dataCellStyle="DH Shell Sephora"/>
    <tableColumn id="3" xr3:uid="{F34DDBF5-60F5-46AE-8587-8D02D26A4726}" name="2023_x000a_$M" dataDxfId="540" dataCellStyle="DH Shell Sephora"/>
    <tableColumn id="4" xr3:uid="{0FAF5085-F4A0-4923-B268-EA7BC851B13E}" name="2022_x000a_$M" dataDxfId="539" dataCellStyle="DH Shell Sephora"/>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EA6B2550-0F00-41B8-B350-1734465F1D69}" name="Table65" displayName="Table65" ref="A2:C7" totalsRowShown="0" headerRowDxfId="538" dataDxfId="537" tableBorderDxfId="536">
  <autoFilter ref="A2:C7" xr:uid="{EA6B2550-0F00-41B8-B350-1734465F1D69}"/>
  <tableColumns count="3">
    <tableColumn id="1" xr3:uid="{3DF07680-B67E-480F-BE30-75A4B99B6CF5}" name="Column1" dataDxfId="535" dataCellStyle="DH Shell Sephora"/>
    <tableColumn id="2" xr3:uid="{87BAC37D-1486-4DA6-B93B-D49884365980}" name="2023_x000a_$M" dataDxfId="534"/>
    <tableColumn id="3" xr3:uid="{CBB007CF-783B-4768-AF65-5711235BE903}" name="2022_x000a_$M" dataDxfId="533" dataCellStyle="DH Shell Sephora"/>
  </tableColumns>
  <tableStyleInfo name="TableStyleLight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F39983F1-BA42-494C-82E9-80E1D8365A97}" name="Table64" displayName="Table64" ref="A2:C14" totalsRowShown="0" tableBorderDxfId="532">
  <autoFilter ref="A2:C14" xr:uid="{F39983F1-BA42-494C-82E9-80E1D8365A97}"/>
  <tableColumns count="3">
    <tableColumn id="1" xr3:uid="{749D34C1-44CC-451C-8804-73B1002C0F8B}" name="Column1" dataDxfId="531" dataCellStyle="DH Shell Sephora"/>
    <tableColumn id="2" xr3:uid="{5225BEFC-2BF3-4C5A-9DC9-2EA014EA9718}" name="2023_x000a_$M"/>
    <tableColumn id="3" xr3:uid="{4AE20DA7-4F1C-4D25-B073-B33914E36CE6}" name="2022_x000a_$M"/>
  </tableColumns>
  <tableStyleInfo name="TableStyleLight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3E36164-BD2B-4F31-94C5-3C09EAB8BEC8}" name="Table63" displayName="Table63" ref="A2:B9" totalsRowShown="0" dataDxfId="530" tableBorderDxfId="529">
  <autoFilter ref="A2:B9" xr:uid="{03E36164-BD2B-4F31-94C5-3C09EAB8BEC8}"/>
  <tableColumns count="2">
    <tableColumn id="1" xr3:uid="{A33F014F-8D0C-4393-B98B-A3E9EE54148C}" name="Column1" dataDxfId="528"/>
    <tableColumn id="2" xr3:uid="{CE8C2329-313F-45D7-875E-9C2E6141014D}" name="2023_x000a_$M" dataDxfId="527" dataCellStyle="DH Shell Sephora"/>
  </tableColumns>
  <tableStyleInfo name="TableStyleLight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CDE7B7BA-AD7E-441A-A2BB-B98CEC17E3B8}" name="Table62" displayName="Table62" ref="A2:E6" totalsRowShown="0" headerRowDxfId="526" dataDxfId="525" tableBorderDxfId="524" headerRowCellStyle="Normal 105" dataCellStyle="Normal 105">
  <autoFilter ref="A2:E6" xr:uid="{CDE7B7BA-AD7E-441A-A2BB-B98CEC17E3B8}"/>
  <tableColumns count="5">
    <tableColumn id="1" xr3:uid="{FFFB2727-A02D-45AC-90A0-A1704F7FC047}" name="Column1" dataDxfId="523"/>
    <tableColumn id="2" xr3:uid="{1BCCCCE8-CCE9-480F-98FE-20B1F634407D}" name="Paid contribution for the year_x000a_2023_x000a_$M_x000a_" dataDxfId="522" dataCellStyle="Normal 105"/>
    <tableColumn id="3" xr3:uid="{2C79B15C-C8E5-4B94-B3FF-6D75F271B0F6}" name="Paid contribution for the year_x000a_2022_x000a_$M_x000a_" dataDxfId="521" dataCellStyle="Normal 105"/>
    <tableColumn id="4" xr3:uid="{0777DE31-14A5-497B-8EE6-60F13D2D8EEC}" name="Contribution outstanding at year end_x000a_2023_x000a_$M_x000a_" dataDxfId="520" dataCellStyle="Normal 105"/>
    <tableColumn id="5" xr3:uid="{3C97D05A-FA29-4A17-BCE7-ADF263547213}" name="Contribution outstanding at year end_x000a_2022_x000a_$M_x000a_" dataDxfId="519" dataCellStyle="Normal 105"/>
  </tableColumns>
  <tableStyleInfo name="TableStyleLight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5E586835-2CD3-48F2-9E58-48C3190053FB}" name="Table61" displayName="Table61" ref="A2:C65" totalsRowShown="0" dataDxfId="518" tableBorderDxfId="517">
  <autoFilter ref="A2:C65" xr:uid="{5E586835-2CD3-48F2-9E58-48C3190053FB}"/>
  <tableColumns count="3">
    <tableColumn id="1" xr3:uid="{AD9C2764-FDE6-4546-A83E-AF5ADBC201F1}" name="Column1" dataDxfId="516" dataCellStyle="DH Shell Sephora_Sheet1 2"/>
    <tableColumn id="2" xr3:uid="{573BDF8E-E740-4D2D-9DF2-866B74D81121}" name="2023_x000a_$M" dataDxfId="515" dataCellStyle="Normal 14 2"/>
    <tableColumn id="3" xr3:uid="{4AF134F7-1494-418A-8926-1CB05E7FA3D7}" name="2022_x000a_$M" dataDxfId="514" dataCellStyle="Normal 14 2"/>
  </tableColumns>
  <tableStyleInfo name="TableStyleLight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571A3D1F-67BD-4BF8-AC05-7B0B74351A61}" name="Table60" displayName="Table60" ref="A2:C6" totalsRowShown="0" headerRowDxfId="513" tableBorderDxfId="512">
  <autoFilter ref="A2:C6" xr:uid="{571A3D1F-67BD-4BF8-AC05-7B0B74351A61}"/>
  <tableColumns count="3">
    <tableColumn id="1" xr3:uid="{AE39FE5F-ABE0-4180-800C-9034A9781370}" name="Column1"/>
    <tableColumn id="2" xr3:uid="{97656B19-2BB4-40DE-AA8E-16FADA15C7B3}" name="2023_x000a_$M" dataDxfId="511"/>
    <tableColumn id="3" xr3:uid="{44070EBF-732F-42B1-8B9C-9800162FD1B4}" name="2022_x000a_$M"/>
  </tableColumns>
  <tableStyleInfo name="TableStyleLight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CDF51225-A73A-492A-9F77-EDA3DC473494}" name="Table59" displayName="Table59" ref="A2:C10" totalsRowShown="0" dataDxfId="510" tableBorderDxfId="509">
  <autoFilter ref="A2:C10" xr:uid="{CDF51225-A73A-492A-9F77-EDA3DC473494}"/>
  <tableColumns count="3">
    <tableColumn id="1" xr3:uid="{E5A8852B-7257-45FA-BD23-D7F9DDAAB8D7}" name="Column1" dataDxfId="508" dataCellStyle="DH Shell Sephora"/>
    <tableColumn id="2" xr3:uid="{A278C97B-73A6-4374-8D0A-948B8DD4B844}" name="2023_x000a_$M" dataDxfId="507" dataCellStyle="DH Shell Sephora"/>
    <tableColumn id="3" xr3:uid="{7B1826C6-EFB8-4602-B195-3F7F7C32FF56}" name="2022_x000a_$M" dataDxfId="506" dataCellStyle="DH Shell Sephora"/>
  </tableColumns>
  <tableStyleInfo name="TableStyleLight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131FF938-2C77-46DB-BD7D-32FAF3683948}" name="Table57" displayName="Table57" ref="A2:AB22" totalsRowShown="0" headerRowDxfId="505" dataDxfId="504" tableBorderDxfId="503" headerRowCellStyle="DH Shell Sephora" dataCellStyle="Normal_Note 2 (2012) for reporting as at 26-7-2012">
  <autoFilter ref="A2:AB22" xr:uid="{131FF938-2C77-46DB-BD7D-32FAF3683948}"/>
  <tableColumns count="28">
    <tableColumn id="1" xr3:uid="{C8E43AB3-3765-46FE-ADEE-FE2814B25EA0}" name="Year ended 30 June 2023_x000a_Output (i)" dataDxfId="502" dataCellStyle="DH Shell Sephora"/>
    <tableColumn id="2" xr3:uid="{3170D9B7-C726-4846-83A6-B2E7DCB32AAA}" name="1_x000a_$M" dataDxfId="501" dataCellStyle="Normal_Note 2 (2012) for reporting as at 26-7-2012"/>
    <tableColumn id="3" xr3:uid="{D0F5DC56-B217-4082-A521-5E7E17C14299}" name="2_x000a_$M" dataDxfId="500" dataCellStyle="Normal_Note 2 (2012) for reporting as at 26-7-2012"/>
    <tableColumn id="4" xr3:uid="{4F8EFAE0-90FF-4E65-A9B0-AD726BD6008E}" name="3_x000a_$M" dataDxfId="499" dataCellStyle="Normal_Note 2 (2012) for reporting as at 26-7-2012"/>
    <tableColumn id="5" xr3:uid="{706D5FBA-1C6B-409F-A6AD-2AB92CA2E6B8}" name="4_x000a_$M" dataDxfId="498" dataCellStyle="Normal_Note 2 (2012) for reporting as at 26-7-2012"/>
    <tableColumn id="6" xr3:uid="{96E2FE14-A54A-460D-92E3-65DAFB21818A}" name="5_x000a_$M" dataDxfId="497" dataCellStyle="Normal_Note 2 (2012) for reporting as at 26-7-2012"/>
    <tableColumn id="7" xr3:uid="{E0A8B88E-6037-49ED-BCC4-2161ACBDBCBF}" name="6_x000a_$M" dataDxfId="496" dataCellStyle="Normal_Note 2 (2012) for reporting as at 26-7-2012"/>
    <tableColumn id="8" xr3:uid="{FD2DB49A-B803-4534-99E3-9C1F705A32B7}" name="7_x000a_$M" dataDxfId="495" dataCellStyle="Normal_Note 2 (2012) for reporting as at 26-7-2012"/>
    <tableColumn id="9" xr3:uid="{26ACB1C6-534E-47F6-B56B-0E0B1BD2C310}" name="8_x000a_$M" dataDxfId="494" dataCellStyle="Normal_Note 2 (2012) for reporting as at 26-7-2012"/>
    <tableColumn id="10" xr3:uid="{CB7E416C-C582-457F-8C00-1C9B6A9D193F}" name="9_x000a_$M" dataDxfId="493" dataCellStyle="Normal_Note 2 (2012) for reporting as at 26-7-2012"/>
    <tableColumn id="11" xr3:uid="{6DF94F52-ACBB-405C-A7E4-04D648F846D8}" name="10_x000a_$M" dataDxfId="492" dataCellStyle="Normal_Note 2 (2012) for reporting as at 26-7-2012"/>
    <tableColumn id="12" xr3:uid="{D9AE0032-9255-4AC0-9642-6D376CA19CC7}" name="11_x000a_$M" dataDxfId="491" dataCellStyle="Normal_Note 2 (2012) for reporting as at 26-7-2012"/>
    <tableColumn id="13" xr3:uid="{C695B0C1-DC00-498A-A973-89BB0B885D70}" name="12_x000a_$M" dataDxfId="490" dataCellStyle="Normal_Note 2 (2012) for reporting as at 26-7-2012"/>
    <tableColumn id="14" xr3:uid="{C141B719-EDF4-4F76-B21B-F195FE0A5488}" name="13_x000a_$M" dataDxfId="489" dataCellStyle="Normal_Note 2 (2012) for reporting as at 26-7-2012"/>
    <tableColumn id="15" xr3:uid="{FC9D9A6C-90B5-4396-A50D-AE0BF86D91D4}" name="14_x000a_$M" dataDxfId="488" dataCellStyle="Normal_Note 2 (2012) for reporting as at 26-7-2012"/>
    <tableColumn id="16" xr3:uid="{DFBC7D41-6141-4569-B8D4-DD68135A318D}" name="15_x000a_$M" dataDxfId="487" dataCellStyle="Normal_Note 2 (2012) for reporting as at 26-7-2012"/>
    <tableColumn id="17" xr3:uid="{03528DD8-6C61-479A-9849-EEBD3729A2C5}" name="16_x000a_$M" dataDxfId="486" dataCellStyle="Normal_Note 2 (2012) for reporting as at 26-7-2012"/>
    <tableColumn id="18" xr3:uid="{3BD60987-8F8F-4F43-9572-0F8AE04F5FE5}" name="17_x000a_$M" dataDxfId="485" dataCellStyle="Normal_Note 2 (2012) for reporting as at 26-7-2012"/>
    <tableColumn id="19" xr3:uid="{D516957C-F792-42C3-B4E6-5E4D1C0DED61}" name="18_x000a_$M" dataDxfId="484" dataCellStyle="Normal_Note 2 (2012) for reporting as at 26-7-2012"/>
    <tableColumn id="20" xr3:uid="{E0CAD7C0-19B9-46DF-A154-CAC97691C24D}" name="19_x000a_$M" dataDxfId="483" dataCellStyle="Normal_Note 2 (2012) for reporting as at 26-7-2012"/>
    <tableColumn id="21" xr3:uid="{4E588E50-024E-4033-9773-38433E9A32EF}" name="20_x000a_$M" dataDxfId="482" dataCellStyle="Normal_Note 2 (2012) for reporting as at 26-7-2012"/>
    <tableColumn id="22" xr3:uid="{18EECEF6-34A4-4A81-B051-A2FB715057D0}" name="21_x000a_$M" dataDxfId="481" dataCellStyle="Normal_Note 2 (2012) for reporting as at 26-7-2012"/>
    <tableColumn id="23" xr3:uid="{2E56FD90-35E1-4CC6-BAFB-9AF3DA62CC44}" name="22_x000a_$M" dataDxfId="480" dataCellStyle="Normal_Note 2 (2012) for reporting as at 26-7-2012"/>
    <tableColumn id="24" xr3:uid="{8430B066-D66D-4C38-A0CC-587BEF2EDAA3}" name="23_x000a_$M" dataDxfId="479" dataCellStyle="Normal_Note 2 (2012) for reporting as at 26-7-2012"/>
    <tableColumn id="25" xr3:uid="{0CB7B6CB-0110-4799-BD0F-9AA8DBB33D92}" name="24_x000a_$M" dataDxfId="478" dataCellStyle="Normal_Note 2 (2012) for reporting as at 26-7-2012"/>
    <tableColumn id="26" xr3:uid="{E64C3FF4-14BE-4D84-A44A-4C0148722BAE}" name="25_x000a_$M" dataDxfId="477" dataCellStyle="Normal_Note 2 (2012) for reporting as at 26-7-2012"/>
    <tableColumn id="27" xr3:uid="{6566BF2C-330B-4581-98B1-F161935B251A}" name="26_x000a_$M" dataDxfId="476" dataCellStyle="Normal_Note 2 (2012) for reporting as at 26-7-2012"/>
    <tableColumn id="28" xr3:uid="{F6EEBA5A-DDE8-40DB-B5B4-D028FB9C6EA0}" name="Total" dataDxfId="475"/>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FDFE1A87-E6EA-42A2-91C4-F7F9826A07F6}" name="Table75" displayName="Table75" ref="A2:D26" totalsRowShown="0" dataDxfId="594" tableBorderDxfId="593">
  <autoFilter ref="A2:D26" xr:uid="{FDFE1A87-E6EA-42A2-91C4-F7F9826A07F6}"/>
  <tableColumns count="4">
    <tableColumn id="1" xr3:uid="{36D4D250-13A3-49EF-B49D-620F30C3DDD0}" name="Column1" dataDxfId="592" dataCellStyle="DH Shell Sephora"/>
    <tableColumn id="2" xr3:uid="{639BC584-AB0A-489B-B7E1-E1B2B72D7BCE}" name="Note" dataDxfId="591" dataCellStyle="DH Shell Sephora"/>
    <tableColumn id="3" xr3:uid="{BB863950-707E-46B6-9077-8B426A66DF89}" name="2023_x000a_$M" dataDxfId="590" dataCellStyle="DH Shell Sephora"/>
    <tableColumn id="4" xr3:uid="{F3F6E82B-DB58-485A-82AF-19570BFEEF8C}" name="2022_x000a_$M" dataDxfId="589" dataCellStyle="DH Shell Sephora"/>
  </tableColumns>
  <tableStyleInfo name="TableStyleLight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A2B697C3-7A4B-4192-8B49-C4243643579C}" name="Table58" displayName="Table58" ref="A2:AB22" totalsRowShown="0" headerRowDxfId="474" dataDxfId="473" tableBorderDxfId="472" headerRowCellStyle="DH Shell Sephora" dataCellStyle="Normal_Note 2 (2012) for reporting as at 26-7-2012">
  <autoFilter ref="A2:AB22" xr:uid="{A2B697C3-7A4B-4192-8B49-C4243643579C}"/>
  <tableColumns count="28">
    <tableColumn id="1" xr3:uid="{8E43D58F-C4A4-4A71-8CA7-2E36C02967EA}" name="Year ended 30 June 2022_x000a_Output (i)"/>
    <tableColumn id="2" xr3:uid="{AD97145C-AE7C-4A0C-84BF-A2653A54AFE7}" name="1_x000a_$M" dataDxfId="471" dataCellStyle="Normal_Note 2 (2012) for reporting as at 26-7-2012"/>
    <tableColumn id="3" xr3:uid="{718CF4A4-EF86-444B-9FF3-EF991D7F529B}" name="2_x000a_$M" dataDxfId="470" dataCellStyle="Normal_Note 2 (2012) for reporting as at 26-7-2012"/>
    <tableColumn id="4" xr3:uid="{766930D3-836E-403A-BFE3-42BDA8A389EE}" name="3_x000a_$M" dataDxfId="469" dataCellStyle="Normal_Note 2 (2012) for reporting as at 26-7-2012"/>
    <tableColumn id="5" xr3:uid="{48590D1E-8211-4491-A6D1-DB014665746B}" name="4_x000a_$M" dataDxfId="468" dataCellStyle="Normal_Note 2 (2012) for reporting as at 26-7-2012"/>
    <tableColumn id="6" xr3:uid="{AF7ED29C-0BCF-4174-9EB4-DEC69694D228}" name="5_x000a_$M" dataDxfId="467" dataCellStyle="Normal_Note 2 (2012) for reporting as at 26-7-2012"/>
    <tableColumn id="7" xr3:uid="{1422ED26-1DB0-4344-9DE1-FD265D9DFF36}" name="6_x000a_$M" dataDxfId="466" dataCellStyle="Normal_Note 2 (2012) for reporting as at 26-7-2012"/>
    <tableColumn id="8" xr3:uid="{8CA77B3C-BBD9-4C19-AAD0-D1EB2E202FE2}" name="7_x000a_$M" dataDxfId="465" dataCellStyle="Normal_Note 2 (2012) for reporting as at 26-7-2012"/>
    <tableColumn id="9" xr3:uid="{C42AF32B-80BE-4707-870B-8451B7AF50AE}" name="8_x000a_$M" dataDxfId="464" dataCellStyle="Normal_Note 2 (2012) for reporting as at 26-7-2012"/>
    <tableColumn id="10" xr3:uid="{4E550204-F5CF-4543-B039-E9EC74950E77}" name="9_x000a_$M" dataDxfId="463" dataCellStyle="Normal_Note 2 (2012) for reporting as at 26-7-2012"/>
    <tableColumn id="11" xr3:uid="{C69732FD-4524-46BF-8523-29C569FA2C44}" name="10_x000a_$M" dataDxfId="462" dataCellStyle="Normal_Note 2 (2012) for reporting as at 26-7-2012"/>
    <tableColumn id="12" xr3:uid="{E19FC3C8-FDFC-4533-AA54-011FF1D74DD6}" name="11_x000a_$M" dataDxfId="461" dataCellStyle="Normal_Note 2 (2012) for reporting as at 26-7-2012"/>
    <tableColumn id="13" xr3:uid="{C29F818C-820F-453B-9275-CBF7F5BCB740}" name="12_x000a_$M" dataDxfId="460" dataCellStyle="Normal_Note 2 (2012) for reporting as at 26-7-2012"/>
    <tableColumn id="14" xr3:uid="{28E62E27-35D4-4792-8A71-98ACABC66590}" name="13_x000a_$M" dataDxfId="459" dataCellStyle="Normal_Note 2 (2012) for reporting as at 26-7-2012"/>
    <tableColumn id="15" xr3:uid="{DB47FC67-3BED-4DBF-A0D5-4FB9B28E1E41}" name="14_x000a_$M" dataDxfId="458" dataCellStyle="Normal_Note 2 (2012) for reporting as at 26-7-2012"/>
    <tableColumn id="16" xr3:uid="{7450F423-2C9C-485F-8EEE-5F08BF5F7238}" name="15_x000a_$M" dataDxfId="457" dataCellStyle="Normal_Note 2 (2012) for reporting as at 26-7-2012"/>
    <tableColumn id="17" xr3:uid="{756979C1-8A45-4C66-BCE8-D193636147B1}" name="16_x000a_$M" dataDxfId="456" dataCellStyle="Normal_Note 2 (2012) for reporting as at 26-7-2012"/>
    <tableColumn id="18" xr3:uid="{B5E29874-8351-4EC2-82E3-6D03C28531D8}" name="17_x000a_$M" dataDxfId="455" dataCellStyle="Normal_Note 2 (2012) for reporting as at 26-7-2012"/>
    <tableColumn id="19" xr3:uid="{AEAF67BD-DE3E-4F6E-A45F-844BF4E01707}" name="18_x000a_$M" dataDxfId="454" dataCellStyle="Normal_Note 2 (2012) for reporting as at 26-7-2012"/>
    <tableColumn id="20" xr3:uid="{49A1DF58-F039-4631-A1BF-6F925546D9CA}" name="19_x000a_$M" dataDxfId="453" dataCellStyle="Normal_Note 2 (2012) for reporting as at 26-7-2012"/>
    <tableColumn id="21" xr3:uid="{B2FA6D6F-3569-4A8E-BBBB-4E63EC258EDC}" name="20_x000a_$M" dataDxfId="452" dataCellStyle="Normal_Note 2 (2012) for reporting as at 26-7-2012"/>
    <tableColumn id="22" xr3:uid="{6D2B5E97-0FB7-462D-995D-78D21FBD8FCA}" name="21_x000a_$M" dataDxfId="451" dataCellStyle="Normal_Note 2 (2012) for reporting as at 26-7-2012"/>
    <tableColumn id="23" xr3:uid="{4C24B168-9F15-4D86-99C8-6F8B71662D36}" name="22_x000a_$M" dataDxfId="450" dataCellStyle="Normal_Note 2 (2012) for reporting as at 26-7-2012"/>
    <tableColumn id="24" xr3:uid="{F882FA33-D2F8-47F8-8299-C4A4E857C025}" name="23_x000a_$M" dataDxfId="449" dataCellStyle="Normal_Note 2 (2012) for reporting as at 26-7-2012"/>
    <tableColumn id="25" xr3:uid="{8B0A6E43-3951-4CF6-A623-F7A33C9F578D}" name="24_x000a_$M" dataDxfId="448" dataCellStyle="Normal_Note 2 (2012) for reporting as at 26-7-2012"/>
    <tableColumn id="26" xr3:uid="{8AC24368-69BA-4A89-BD90-C1B77DFFFDCB}" name="25_x000a_$M" dataDxfId="447" dataCellStyle="Normal_Note 2 (2012) for reporting as at 26-7-2012"/>
    <tableColumn id="27" xr3:uid="{479F8966-01DE-4D11-B999-ACA56BCC8E30}" name="26_x000a_$M" dataDxfId="446" dataCellStyle="Normal_Note 2 (2012) for reporting as at 26-7-2012"/>
    <tableColumn id="28" xr3:uid="{A9CBCC6F-8F61-4612-9F08-981880801C18}" name="Total_x000a_$M" dataDxfId="445"/>
  </tableColumns>
  <tableStyleInfo name="TableStyleLight8"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119EB882-3EC2-475F-8DF4-4BD9D2101407}" name="Table55" displayName="Table55" ref="A2:AB9" totalsRowShown="0" headerRowDxfId="444" dataDxfId="443" tableBorderDxfId="442" headerRowCellStyle="DH Shell Sephora">
  <autoFilter ref="A2:AB9" xr:uid="{119EB882-3EC2-475F-8DF4-4BD9D2101407}"/>
  <tableColumns count="28">
    <tableColumn id="2" xr3:uid="{6C4E0379-B993-40B8-BE14-7B6DD8F11BC1}" name="Year ended 30 June 2023_x000a_Output (i)" dataDxfId="441" dataCellStyle="DH Shell Sephora"/>
    <tableColumn id="3" xr3:uid="{DCCFF31C-463B-4E6D-9F41-3246C36E172F}" name="1_x000a_$M" dataDxfId="440"/>
    <tableColumn id="4" xr3:uid="{45CC6157-3AB5-447B-BA96-A7E9258D8517}" name="2 _x000a_$M" dataDxfId="439"/>
    <tableColumn id="5" xr3:uid="{8D9F5FFB-328C-4C4C-BCD7-EBBE09295FCC}" name="3_x000a_$M" dataDxfId="438"/>
    <tableColumn id="6" xr3:uid="{1C6C3D94-01FF-4DA9-B015-80D3839006BE}" name="4_x000a_$M" dataDxfId="437"/>
    <tableColumn id="7" xr3:uid="{F1000CB6-9F24-4FD4-9DE8-B45D783CBACB}" name="5_x000a_$M" dataDxfId="436"/>
    <tableColumn id="8" xr3:uid="{D07AE4C0-3D17-4906-BF74-1BD41C47608E}" name="6_x000a_$M" dataDxfId="435"/>
    <tableColumn id="9" xr3:uid="{BB41EA1D-1F45-44A3-8D5E-2581EC680F10}" name="7_x000a_$M" dataDxfId="434"/>
    <tableColumn id="10" xr3:uid="{B16FB734-0D1A-4FD8-8209-F6E3F65E7CE7}" name="8_x000a_$M" dataDxfId="433"/>
    <tableColumn id="11" xr3:uid="{E7A77413-DB00-48B6-BAAF-2105D9ABAF72}" name="9_x000a_$M" dataDxfId="432"/>
    <tableColumn id="12" xr3:uid="{C3F31847-2327-4EA3-98B4-8DA95A2BD471}" name="10_x000a_$M" dataDxfId="431"/>
    <tableColumn id="13" xr3:uid="{CF7E1057-732E-46E0-988B-788ADD2995BF}" name="11_x000a_$M" dataDxfId="430"/>
    <tableColumn id="14" xr3:uid="{12AB091E-BB19-4559-913F-3856D1C5888A}" name="12_x000a_$M" dataDxfId="429"/>
    <tableColumn id="15" xr3:uid="{D02F89A9-3F64-480E-97A6-B78DC21AE236}" name="13_x000a_$M" dataDxfId="428"/>
    <tableColumn id="16" xr3:uid="{41F9F488-1D1C-498A-B2BF-03A0E4B8CB59}" name="14_x000a_$M" dataDxfId="427"/>
    <tableColumn id="17" xr3:uid="{6566EFE1-F737-41D2-9E93-837E2DF99764}" name="15_x000a_$M" dataDxfId="426"/>
    <tableColumn id="18" xr3:uid="{1EFB7408-2B2D-4ECD-B556-CA0E29A5174F}" name="16_x000a_$M" dataDxfId="425"/>
    <tableColumn id="19" xr3:uid="{3B023968-4121-4FCE-84CB-8DEBFB1DBAB3}" name="17_x000a_$M" dataDxfId="424"/>
    <tableColumn id="20" xr3:uid="{9FFA7211-555A-4D17-948D-2EF19508CDFB}" name="18_x000a_$M" dataDxfId="423"/>
    <tableColumn id="21" xr3:uid="{A4D4A22C-7D2D-4254-8C01-0809BE5F9484}" name="19_x000a_$M" dataDxfId="422"/>
    <tableColumn id="22" xr3:uid="{EB970FF2-B9B8-46C8-B47F-86C91D3E30C6}" name="20_x000a_$M" dataDxfId="421"/>
    <tableColumn id="23" xr3:uid="{C3533374-9ED4-4246-A3EE-DA224BFDBFE5}" name="21_x000a_$M" dataDxfId="420"/>
    <tableColumn id="24" xr3:uid="{93C3E0D7-3190-4300-8BD8-D140134FB688}" name="22_x000a_$M" dataDxfId="419"/>
    <tableColumn id="25" xr3:uid="{83455152-C836-4AD2-852A-749C14526D15}" name="23_x000a_$M" dataDxfId="418"/>
    <tableColumn id="26" xr3:uid="{6A80D337-46BE-47DF-B435-397DFFF5FC17}" name="24_x000a_$M" dataDxfId="417"/>
    <tableColumn id="27" xr3:uid="{E073BBAA-8537-4F59-82BD-616F899E3772}" name="25_x000a_$M" dataDxfId="416"/>
    <tableColumn id="28" xr3:uid="{A578B61F-0303-456A-831F-21848C2647D4}" name="26_x000a_$M" dataDxfId="415"/>
    <tableColumn id="29" xr3:uid="{E182BFF6-D8A4-45C3-B3E8-4B04D602B966}" name="Total_x000a_$M" dataDxfId="414"/>
  </tableColumns>
  <tableStyleInfo name="TableStyleLight8"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865D6823-F02B-44C0-BC4E-3205F483AA8E}" name="Table56" displayName="Table56" ref="A2:AB9" totalsRowShown="0" headerRowDxfId="413" dataDxfId="412" tableBorderDxfId="411" headerRowCellStyle="DH Shell Sephora">
  <autoFilter ref="A2:AB9" xr:uid="{865D6823-F02B-44C0-BC4E-3205F483AA8E}"/>
  <tableColumns count="28">
    <tableColumn id="1" xr3:uid="{D833BBFC-243D-4DC7-A8F5-CDD9B18F9679}" name="_x000a_Year ended 30 June 2022_x000a_Output (i)" dataDxfId="410"/>
    <tableColumn id="2" xr3:uid="{A6ECA7FC-C02F-4B7F-A467-1B4A1AD95C52}" name="1_x000a_$M" dataDxfId="409"/>
    <tableColumn id="3" xr3:uid="{B6E22206-B813-47B0-9588-D39262AE098E}" name="2 _x000a_$M" dataDxfId="408"/>
    <tableColumn id="4" xr3:uid="{3A6D10FF-88A5-4CAF-9F42-B3131650E4C8}" name="3_x000a_$M" dataDxfId="407"/>
    <tableColumn id="5" xr3:uid="{11292403-4767-4FB0-9DBF-75F3D61AAD4F}" name="4_x000a_$M" dataDxfId="406"/>
    <tableColumn id="6" xr3:uid="{8FB90F6D-AE34-40E5-926C-64DC5D6DC9B8}" name="5_x000a_$M" dataDxfId="405"/>
    <tableColumn id="7" xr3:uid="{EA41F959-0E9A-4F0A-A8C3-040E8BFAE4DD}" name="6_x000a_$M" dataDxfId="404"/>
    <tableColumn id="8" xr3:uid="{38E12F76-6F31-4B5A-B881-36A8B1F2D58B}" name="7_x000a_$M" dataDxfId="403"/>
    <tableColumn id="9" xr3:uid="{2E0740E7-D904-49BF-8DC7-D72E1095D85A}" name="8_x000a_$M" dataDxfId="402"/>
    <tableColumn id="10" xr3:uid="{88D52491-56B8-4609-9B7E-581F26D99BE2}" name="9_x000a_$M" dataDxfId="401"/>
    <tableColumn id="11" xr3:uid="{0B0DB790-DDB2-4E7A-B2FD-6D8357AE22D2}" name="10_x000a_$M" dataDxfId="400"/>
    <tableColumn id="12" xr3:uid="{EAF5E123-D72B-4FF9-818D-D2370D5B2EB9}" name="11_x000a_$M" dataDxfId="399"/>
    <tableColumn id="13" xr3:uid="{49518489-3A6F-4F30-93B2-F58690CDB917}" name="12_x000a_$M" dataDxfId="398"/>
    <tableColumn id="14" xr3:uid="{38104712-E4BC-4B8B-94D0-4D5053E779F3}" name="13_x000a_$M" dataDxfId="397"/>
    <tableColumn id="15" xr3:uid="{47BD8483-7788-486A-87F6-6D7704E94C77}" name="14_x000a_$M" dataDxfId="396"/>
    <tableColumn id="16" xr3:uid="{47283FF2-F45E-4F6D-BCCB-E0814CC9F612}" name="15_x000a_$M" dataDxfId="395"/>
    <tableColumn id="17" xr3:uid="{ED7010EE-5C14-4D04-837B-59BD3F46340D}" name="16_x000a_$M" dataDxfId="394"/>
    <tableColumn id="18" xr3:uid="{EA3EE7B4-E573-4E7E-80DE-FF2AC76DF788}" name="17_x000a_$M" dataDxfId="393"/>
    <tableColumn id="19" xr3:uid="{DF87F0F7-4D66-4B2F-9566-CC71ED1626D0}" name="18_x000a_$M" dataDxfId="392"/>
    <tableColumn id="20" xr3:uid="{2CC0E594-6425-4D64-BAF3-1744EAADCA55}" name="19_x000a_$M" dataDxfId="391"/>
    <tableColumn id="21" xr3:uid="{E83C13E7-22F2-433C-A560-CCA9367AFB63}" name="20_x000a_$M" dataDxfId="390"/>
    <tableColumn id="22" xr3:uid="{4BB70E72-72E9-4D67-BF39-1DD78E85B771}" name="21_x000a_$M" dataDxfId="389"/>
    <tableColumn id="23" xr3:uid="{4F6007D2-22D4-4F4D-BC16-F3BA25B6B027}" name="22_x000a_$M" dataDxfId="388"/>
    <tableColumn id="24" xr3:uid="{131E2971-D7AC-4B43-AC03-FCF232DF1A0D}" name="23_x000a_$M" dataDxfId="387"/>
    <tableColumn id="25" xr3:uid="{194655B3-D62C-40CF-9E55-A08CE2427E67}" name="24_x000a_$M" dataDxfId="386"/>
    <tableColumn id="26" xr3:uid="{1F6147C1-8776-4A9F-8370-F70F18A4BD10}" name="25_x000a_$M" dataDxfId="385"/>
    <tableColumn id="27" xr3:uid="{4BF01638-4E16-4001-8F64-9608F0A87DE5}" name="26_x000a_$M" dataDxfId="384"/>
    <tableColumn id="28" xr3:uid="{690572B9-1F12-4191-8F37-28C001FBD3D9}" name="Total_x000a_$M" dataDxfId="383"/>
  </tableColumns>
  <tableStyleInfo name="TableStyleLight8"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33DE3EFB-CA9E-4C76-868D-4B76970EBE1C}" name="Table54" displayName="Table54" ref="A2:AA25" totalsRowShown="0" headerRowDxfId="382" dataDxfId="381" tableBorderDxfId="380" headerRowCellStyle="DH Shell Sephora" dataCellStyle="DH Shell Sephora_Note 24 Admin (2013) 2">
  <autoFilter ref="A2:AA25" xr:uid="{33DE3EFB-CA9E-4C76-868D-4B76970EBE1C}"/>
  <tableColumns count="27">
    <tableColumn id="1" xr3:uid="{E8E9299A-6352-4288-A1F4-17470431FB84}" name="Year ended 30 June 2023_x000a_Output (i)(ii)" dataDxfId="379" dataCellStyle="DH Shell Sephora_Note 24 Admin (2013) 2"/>
    <tableColumn id="2" xr3:uid="{17697069-621E-4ECD-B8F2-641B05B62A12}" name="1_x000a_$M" dataDxfId="378" dataCellStyle="DH Shell Sephora_Note 24 Admin (2013) 2"/>
    <tableColumn id="3" xr3:uid="{00814722-DDAA-4B86-81FD-C72B5100A41F}" name="2 _x000a_$M" dataDxfId="377" dataCellStyle="DH Shell Sephora_Note 24 Admin (2013) 2"/>
    <tableColumn id="4" xr3:uid="{F7C62A6A-4515-43A6-B7EE-A5F07E353F8B}" name="3_x000a_$M" dataDxfId="376" dataCellStyle="DH Shell Sephora_Note 24 Admin (2013) 2"/>
    <tableColumn id="5" xr3:uid="{AF4E056E-453B-43DB-A6FF-F1058B8832DC}" name="4_x000a_$M" dataDxfId="375" dataCellStyle="DH Shell Sephora_Note 24 Admin (2013) 2"/>
    <tableColumn id="6" xr3:uid="{5581B8A6-073A-44B9-ADB1-4731F2231E77}" name="5_x000a_$M" dataDxfId="374" dataCellStyle="DH Shell Sephora_Note 24 Admin (2013) 2"/>
    <tableColumn id="7" xr3:uid="{390162A9-3163-45E0-9CF3-1291A9EB0315}" name="6_x000a_$M" dataDxfId="373" dataCellStyle="DH Shell Sephora_Note 24 Admin (2013) 2"/>
    <tableColumn id="8" xr3:uid="{766CEDF2-3D3A-4730-9666-1BB19CE4E763}" name="7_x000a_$M" dataDxfId="372" dataCellStyle="DH Shell Sephora_Note 24 Admin (2013) 2"/>
    <tableColumn id="9" xr3:uid="{4B6F32E1-6C20-4E0A-84F8-E526F972531D}" name="8_x000a_$M" dataDxfId="371" dataCellStyle="DH Shell Sephora_Note 24 Admin (2013) 2"/>
    <tableColumn id="10" xr3:uid="{2573250F-AAAD-43DE-A236-367EFD665A39}" name="9_x000a_$M" dataDxfId="370" dataCellStyle="DH Shell Sephora_Note 24 Admin (2013) 2"/>
    <tableColumn id="11" xr3:uid="{F81EAF7A-F3B9-417E-8829-39DE590D10B2}" name="10_x000a_$M" dataDxfId="369" dataCellStyle="DH Shell Sephora_Note 24 Admin (2013) 2"/>
    <tableColumn id="12" xr3:uid="{43D231EE-9EDE-4086-A579-8C6D2DDEDB24}" name="11_x000a_$M" dataDxfId="368" dataCellStyle="DH Shell Sephora_Note 24 Admin (2013) 2"/>
    <tableColumn id="13" xr3:uid="{1D363BA6-B5C1-4054-96CF-DF3CD7D20D45}" name="12_x000a_$M" dataDxfId="367" dataCellStyle="DH Shell Sephora_Note 24 Admin (2013) 2"/>
    <tableColumn id="14" xr3:uid="{F2C8C964-AB67-4B4C-AC02-70FA7F745114}" name="13_x000a_$M" dataDxfId="366" dataCellStyle="DH Shell Sephora_Note 24 Admin (2013) 2"/>
    <tableColumn id="15" xr3:uid="{383D1D42-DBBB-483D-BC4B-2A9BC42EBEF1}" name="14_x000a_$M" dataDxfId="365" dataCellStyle="DH Shell Sephora_Note 24 Admin (2013) 2"/>
    <tableColumn id="16" xr3:uid="{A6D40F96-AEDC-4CFF-B2D3-55FB72585A2A}" name="15_x000a_$M" dataDxfId="364" dataCellStyle="DH Shell Sephora_Note 24 Admin (2013) 2"/>
    <tableColumn id="17" xr3:uid="{6A753B8D-01BE-4AA1-82FB-960EA33B6C47}" name="16_x000a_$M" dataDxfId="363" dataCellStyle="DH Shell Sephora_Note 24 Admin (2013) 2"/>
    <tableColumn id="18" xr3:uid="{A04E72C0-E415-4899-8A47-988D7EE49884}" name="17_x000a_$M" dataDxfId="362" dataCellStyle="DH Shell Sephora_Note 24 Admin (2013) 2"/>
    <tableColumn id="19" xr3:uid="{1180E9A9-5547-45EA-908A-916CF8A8E9DB}" name="18_x000a_$M" dataDxfId="361" dataCellStyle="DH Shell Sephora_Note 24 Admin (2013) 2"/>
    <tableColumn id="20" xr3:uid="{DA306C50-3499-4658-9030-3AC0B04A42C5}" name="19_x000a_$M" dataDxfId="360" dataCellStyle="DH Shell Sephora_Note 24 Admin (2013) 2"/>
    <tableColumn id="21" xr3:uid="{F978477E-9556-42A1-9A59-FD010FEB56BA}" name="20_x000a_$M" dataDxfId="359" dataCellStyle="DH Shell Sephora_Note 24 Admin (2013) 2"/>
    <tableColumn id="22" xr3:uid="{EFB734D9-C32A-45EB-BD8C-B19F184A14F1}" name="21_x000a_$M" dataDxfId="358" dataCellStyle="DH Shell Sephora_Note 24 Admin (2013) 2"/>
    <tableColumn id="23" xr3:uid="{0B3F6383-2BC6-4CA7-A93B-C1CBDD6E6F03}" name="22_x000a_$M" dataDxfId="357" dataCellStyle="DH Shell Sephora_Note 24 Admin (2013) 2"/>
    <tableColumn id="24" xr3:uid="{48642D31-E9DD-4ED9-9130-D299314B5443}" name="23_x000a_$M" dataDxfId="356" dataCellStyle="DH Shell Sephora_Note 24 Admin (2013) 2"/>
    <tableColumn id="25" xr3:uid="{F9F06CE3-AC6F-46F4-9B81-B8C51A43813F}" name="24_x000a_$M" dataDxfId="355" dataCellStyle="DH Shell Sephora_Note 24 Admin (2013) 2"/>
    <tableColumn id="26" xr3:uid="{DADA28FC-CE2D-4009-9EFF-E1658D214651}" name="25_x000a_$M" dataDxfId="354" dataCellStyle="DH Shell Sephora_Note 24 Admin (2013) 2"/>
    <tableColumn id="27" xr3:uid="{FA164FCD-1DFD-4880-AA8D-44799B2FBA77}" name="Total_x000a_$M" dataDxfId="353" dataCellStyle="DH Shell Sephora_Note 24 Admin (2013) 2"/>
  </tableColumns>
  <tableStyleInfo name="TableStyleLight8"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363EC016-4662-49AD-B72B-0F4BB2764741}" name="Table53" displayName="Table53" ref="A2:AA25" totalsRowShown="0" headerRowDxfId="352" dataDxfId="351" tableBorderDxfId="350" headerRowCellStyle="DH Shell Sephora" dataCellStyle="DH Shell Sephora_Note 24 Admin (2013) 2">
  <autoFilter ref="A2:AA25" xr:uid="{363EC016-4662-49AD-B72B-0F4BB2764741}"/>
  <tableColumns count="27">
    <tableColumn id="1" xr3:uid="{C13245B9-23F1-4F7C-980E-92D264104A84}" name="Year ended 30 June 2022_x000a_Output (i)(ii)" dataDxfId="349" dataCellStyle="DH Shell Sephora_Note 24 Admin (2013) 2"/>
    <tableColumn id="2" xr3:uid="{67D65779-289C-4FE7-9A86-F7EF9B9DB973}" name="1_x000a_$M" dataDxfId="348" dataCellStyle="DH Shell Sephora_Note 24 Admin (2013) 2"/>
    <tableColumn id="3" xr3:uid="{5F6C3454-98C0-4BCA-A0D0-7974E1627B03}" name="2 _x000a_$M" dataDxfId="347" dataCellStyle="DH Shell Sephora_Note 24 Admin (2013) 2"/>
    <tableColumn id="4" xr3:uid="{28FE107A-44A3-40EC-B55B-AFBFB8A8A09F}" name="3_x000a_$M" dataDxfId="346" dataCellStyle="DH Shell Sephora_Note 24 Admin (2013) 2"/>
    <tableColumn id="5" xr3:uid="{76DBEFE6-2465-4761-9FD1-A781F0E190B2}" name="4_x000a_$M" dataDxfId="345" dataCellStyle="DH Shell Sephora_Note 24 Admin (2013) 2"/>
    <tableColumn id="6" xr3:uid="{AD0BAA18-CF26-43E1-8D2E-C7F6A9E2F0A0}" name="5_x000a_$M" dataDxfId="344" dataCellStyle="DH Shell Sephora_Note 24 Admin (2013) 2"/>
    <tableColumn id="7" xr3:uid="{95353578-A632-4650-B371-7A7CDFC205DD}" name="6_x000a_$M" dataDxfId="343" dataCellStyle="DH Shell Sephora_Note 24 Admin (2013) 2"/>
    <tableColumn id="8" xr3:uid="{7E5AE77F-1C7B-444A-A2FF-65E1D7414245}" name="7_x000a_$M" dataDxfId="342" dataCellStyle="DH Shell Sephora_Note 24 Admin (2013) 2"/>
    <tableColumn id="9" xr3:uid="{6187693F-2877-4BF3-B245-FFEF5B6A5554}" name="8_x000a_$M" dataDxfId="341" dataCellStyle="DH Shell Sephora_Note 24 Admin (2013) 2"/>
    <tableColumn id="10" xr3:uid="{E6EAAF4B-7715-46A7-9B59-A724CA1B795E}" name="9_x000a_$M" dataDxfId="340" dataCellStyle="DH Shell Sephora_Note 24 Admin (2013) 2"/>
    <tableColumn id="11" xr3:uid="{6B337BFE-282F-4411-A8EB-F3DADFA1442F}" name="10_x000a_$M" dataDxfId="339" dataCellStyle="DH Shell Sephora_Note 24 Admin (2013) 2"/>
    <tableColumn id="12" xr3:uid="{A79023D6-9302-437C-8A9F-BB2655C9ED83}" name="11_x000a_$M" dataDxfId="338" dataCellStyle="DH Shell Sephora_Note 24 Admin (2013) 2"/>
    <tableColumn id="13" xr3:uid="{E1AD0EA6-56FD-4365-BA65-65ECCEE78CFD}" name="12_x000a_$M" dataDxfId="337" dataCellStyle="DH Shell Sephora_Note 24 Admin (2013) 2"/>
    <tableColumn id="14" xr3:uid="{CE6D5C88-C70A-4F37-A8BC-AA46CF58D988}" name="13_x000a_$M" dataDxfId="336" dataCellStyle="DH Shell Sephora_Note 24 Admin (2013) 2"/>
    <tableColumn id="15" xr3:uid="{56780C4A-2100-428D-8691-E951EF4984A0}" name="14_x000a_$M" dataDxfId="335" dataCellStyle="DH Shell Sephora_Note 24 Admin (2013) 2"/>
    <tableColumn id="16" xr3:uid="{4888ADD7-DC1D-46CA-9ED6-D9D66C3BD7DB}" name="15_x000a_$M" dataDxfId="334" dataCellStyle="DH Shell Sephora_Note 24 Admin (2013) 2"/>
    <tableColumn id="17" xr3:uid="{A3C70AB4-F198-4B03-8E1C-86739C4A9194}" name="16_x000a_$M" dataDxfId="333" dataCellStyle="DH Shell Sephora_Note 24 Admin (2013) 2"/>
    <tableColumn id="18" xr3:uid="{2A72FD11-75C4-4D26-A216-51931FAB3520}" name="17_x000a_$M" dataDxfId="332" dataCellStyle="DH Shell Sephora_Note 24 Admin (2013) 2"/>
    <tableColumn id="19" xr3:uid="{D4CDF900-95B3-4008-AA50-71EC586CB122}" name="18_x000a_$M" dataDxfId="331" dataCellStyle="DH Shell Sephora_Note 24 Admin (2013) 2"/>
    <tableColumn id="20" xr3:uid="{13DAAD70-2E20-4F75-90FC-42ECCAF72ED4}" name="19_x000a_$M" dataDxfId="330" dataCellStyle="DH Shell Sephora_Note 24 Admin (2013) 2"/>
    <tableColumn id="21" xr3:uid="{98AC57A3-535E-4A08-9698-08820A3EAE42}" name="20_x000a_$M" dataDxfId="329" dataCellStyle="DH Shell Sephora_Note 24 Admin (2013) 2"/>
    <tableColumn id="22" xr3:uid="{BE126992-3CBE-4499-98B4-1E0867941E5D}" name="21_x000a_$M" dataDxfId="328" dataCellStyle="DH Shell Sephora_Note 24 Admin (2013) 2"/>
    <tableColumn id="23" xr3:uid="{C26E9F48-69F7-4EA2-8896-37C6B010DE39}" name="22_x000a_$M" dataDxfId="327" dataCellStyle="DH Shell Sephora_Note 24 Admin (2013) 2"/>
    <tableColumn id="24" xr3:uid="{C27A0859-4480-48FE-AA5F-2C725F47D67E}" name="23_x000a_$M" dataDxfId="326" dataCellStyle="DH Shell Sephora_Note 24 Admin (2013) 2"/>
    <tableColumn id="25" xr3:uid="{6C7F57F1-826D-4F56-ACA2-35F59EE5B2CD}" name="24_x000a_$M" dataDxfId="325" dataCellStyle="DH Shell Sephora_Note 24 Admin (2013) 2"/>
    <tableColumn id="26" xr3:uid="{3D8FA90A-5543-4B7F-B75E-4BAC411D9CB0}" name="25_x000a_$M" dataDxfId="324" dataCellStyle="DH Shell Sephora_Note 24 Admin (2013) 2"/>
    <tableColumn id="27" xr3:uid="{AAA056BD-C9A4-4136-A48F-C690A962150B}" name="Total_x000a_$M" dataDxfId="323" dataCellStyle="DH Shell Sephora_Note 24 Admin (2013) 2"/>
  </tableColumns>
  <tableStyleInfo name="TableStyleLight8"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58AFB46-D887-4339-921E-7961F130C337}" name="Table52" displayName="Table52" ref="A2:C8" totalsRowShown="0">
  <autoFilter ref="A2:C8" xr:uid="{058AFB46-D887-4339-921E-7961F130C337}"/>
  <tableColumns count="3">
    <tableColumn id="1" xr3:uid="{D27A24B0-5983-4BA9-B43A-EE73C2927E5C}" name="Column1"/>
    <tableColumn id="2" xr3:uid="{585B1BAF-7122-4347-B57E-DE3A6F8C1031}" name="2023_x000a_$M" dataDxfId="322" dataCellStyle="Comma"/>
    <tableColumn id="3" xr3:uid="{CB2DFE61-F10E-4815-82E7-D703884704EB}" name="2022_x000a_$M" dataDxfId="321" dataCellStyle="Comma"/>
  </tableColumns>
  <tableStyleInfo name="TableStyleLight8"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6C51956B-F147-41C1-8BD3-600833DD307B}" name="Table51" displayName="Table51" ref="A2:C42" totalsRowShown="0" tableBorderDxfId="320">
  <autoFilter ref="A2:C42" xr:uid="{6C51956B-F147-41C1-8BD3-600833DD307B}"/>
  <tableColumns count="3">
    <tableColumn id="1" xr3:uid="{7736EEDA-D4A3-45A9-8D3B-F27EDA946E6F}" name="Column1" dataDxfId="319" dataCellStyle="DH Shell Sephora"/>
    <tableColumn id="2" xr3:uid="{AE72CDF6-E173-4B9E-B496-7857A0F3266F}" name="2023_x000a_$M" dataDxfId="318" dataCellStyle="DH Shell Sephora_Note 5(f) cont 2"/>
    <tableColumn id="3" xr3:uid="{D6EC1496-FC72-483A-B61A-41BB53BECF82}" name="2022_x000a_$M" dataDxfId="317" dataCellStyle="DH Shell Sephora_Note 5(f) cont 2"/>
  </tableColumns>
  <tableStyleInfo name="TableStyleLight8"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294EE1D-38C4-4AE3-B4D6-777BDB68B116}" name="Table49" displayName="Table49" ref="A2:D3" totalsRowShown="0" headerRowDxfId="316" headerRowCellStyle="DH Shell Sephora">
  <autoFilter ref="A2:D3" xr:uid="{0294EE1D-38C4-4AE3-B4D6-777BDB68B116}"/>
  <tableColumns count="4">
    <tableColumn id="1" xr3:uid="{9B9F3911-4AC2-4861-9F5A-10811869F9B1}" name="Function" dataDxfId="315" dataCellStyle="DH Shell Sephora"/>
    <tableColumn id="2" xr3:uid="{02B70107-C899-41B4-879A-0830546165F6}" name="Transferor" dataDxfId="314" dataCellStyle="DH Shell Sephora"/>
    <tableColumn id="3" xr3:uid="{62F24860-6DF0-497F-9031-80739EB216E5}" name="Transferee" dataDxfId="313" dataCellStyle="DH Shell Sephora"/>
    <tableColumn id="4" xr3:uid="{21BDDD0C-E38B-45DF-9953-A5F2A928EFDA}" name="$M" dataDxfId="312" dataCellStyle="Normal_NOTE_18"/>
  </tableColumns>
  <tableStyleInfo name="TableStyleLight8"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25E82A1-CF8C-4889-AD02-EFDD45854EFC}" name="Table50" displayName="Table50" ref="A2:D9" totalsRowShown="0" tableBorderDxfId="311">
  <autoFilter ref="A2:D9" xr:uid="{B25E82A1-CF8C-4889-AD02-EFDD45854EFC}"/>
  <tableColumns count="4">
    <tableColumn id="2" xr3:uid="{6122EF78-4168-48A2-87A9-39CF07A751E6}" name="deposits" dataDxfId="310" dataCellStyle="DH Shell Sephora"/>
    <tableColumn id="6" xr3:uid="{A8398B2D-3891-4C0D-BB81-A8FF3B82E8ED}" name="2023 _x000a_Transfer in_x000a_$M" dataDxfId="309" dataCellStyle="DH Shell Sephora"/>
    <tableColumn id="5" xr3:uid="{E62D142D-5965-496F-81DA-E84EBFE48D5B}" name="2023_x000a_Transfer out_x000a_$M" dataDxfId="308" dataCellStyle="DH Shell Sephora"/>
    <tableColumn id="4" xr3:uid="{36812B73-95D7-4666-9539-62B5993E3BE9}" name="2023_x000a_Net transfer_x000a_$M" dataDxfId="307" dataCellStyle="DH Shell Sephora"/>
  </tableColumns>
  <tableStyleInfo name="TableStyleLight8"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30E1E3B4-8850-4088-8FFD-F5B2032D66FD}" name="Table48" displayName="Table48" ref="A2:G8" totalsRowShown="0" headerRowDxfId="306" dataDxfId="305" tableBorderDxfId="304" headerRowCellStyle="DH Shell Sephora" dataCellStyle="DH Shell Sephora">
  <autoFilter ref="A2:G8" xr:uid="{30E1E3B4-8850-4088-8FFD-F5B2032D66FD}"/>
  <tableColumns count="7">
    <tableColumn id="1" xr3:uid="{97CB0581-04DD-4CE7-9EAB-189F68C5EDC7}" name="Column1" dataDxfId="303" dataCellStyle="DH Shell Sephora"/>
    <tableColumn id="2" xr3:uid="{6B14C977-CD32-423E-A521-22145E6CEFBB}" name="Gross carrying amount_x000a_2023_x000a_$M" dataDxfId="302" dataCellStyle="DH Shell Sephora"/>
    <tableColumn id="3" xr3:uid="{79E6B65D-E7E4-4662-B334-681A523602DE}" name="Gross carrying amount_x000a_2022_x000a_$M" dataDxfId="301" dataCellStyle="DH Shell Sephora"/>
    <tableColumn id="4" xr3:uid="{A546E40A-F2EA-4E84-A73A-DF8F32024902}" name="Accumulated depreciation_x000a_2023_x000a_$M" dataDxfId="300" dataCellStyle="DH Shell Sephora"/>
    <tableColumn id="5" xr3:uid="{09DF02DF-5BC6-434A-9B96-5BCAE71DB912}" name="Accumulated depreciation_x000a_2022_x000a_$M" dataDxfId="299" dataCellStyle="DH Shell Sephora"/>
    <tableColumn id="6" xr3:uid="{99835B6C-3C2B-4156-8B5F-6A4243586D9B}" name="Net carrying amount_x000a_2023_x000a_$M" dataDxfId="298" dataCellStyle="DH Shell Sephora"/>
    <tableColumn id="7" xr3:uid="{348D5A47-A563-41A2-B636-132617F3ACA4}" name="Net carrying amount_x000a_2022_x000a_$M" dataDxfId="297" dataCellStyle="DH Shell Sephora"/>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C939A02A-AA01-4610-8786-B82F5E537826}" name="Table74" displayName="Table74" ref="A2:D30" totalsRowShown="0" dataDxfId="588" tableBorderDxfId="587">
  <autoFilter ref="A2:D30" xr:uid="{C939A02A-AA01-4610-8786-B82F5E537826}"/>
  <tableColumns count="4">
    <tableColumn id="1" xr3:uid="{D7563FB1-923B-467E-8FB8-87DAA6B6BA5B}" name="Column1" dataDxfId="586" dataCellStyle="DH Shell Sephora"/>
    <tableColumn id="2" xr3:uid="{0D7B83E5-7346-47DF-A901-959CE834ADFE}" name="Note" dataDxfId="585"/>
    <tableColumn id="3" xr3:uid="{2F41725E-E053-462D-A434-D6024B238877}" name="2023_x000a_$M" dataDxfId="584" dataCellStyle="DH Shell Sephora"/>
    <tableColumn id="4" xr3:uid="{083C16A0-1FCC-42D0-84C3-B2418689899A}" name="2022_x000a_$M" dataDxfId="583" dataCellStyle="DH Shell Sephora"/>
  </tableColumns>
  <tableStyleInfo name="TableStyleLight8"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9753572-9380-4A31-ABF9-5BA24BF73610}" name="Table47" displayName="Table47" ref="A2:G6" totalsRowShown="0" headerRowDxfId="296" dataDxfId="295" tableBorderDxfId="294" headerRowCellStyle="DH Shell Sephora" dataCellStyle="Normal_NOTE_18">
  <autoFilter ref="A2:G6" xr:uid="{59753572-9380-4A31-ABF9-5BA24BF73610}"/>
  <tableColumns count="7">
    <tableColumn id="1" xr3:uid="{F954196E-80AD-4B7B-A517-0213C9918414}" name="Column1" dataDxfId="293" dataCellStyle="DH Shell Sephora"/>
    <tableColumn id="2" xr3:uid="{2A47D555-CF1C-42E5-8544-0FC63869F345}" name="Gross carrying amount_x000a_2023_x000a_$M" dataDxfId="292" dataCellStyle="Normal_NOTE_18"/>
    <tableColumn id="3" xr3:uid="{222978A8-6D52-44DD-BBDF-B8454AC398D4}" name="Gross carrying amount_x000a_2022_x000a_$M" dataDxfId="291" dataCellStyle="Normal_NOTE_18"/>
    <tableColumn id="4" xr3:uid="{C83995B9-0CD9-493A-8A3A-27C6CFC2FB6E}" name="_x000a_Accumulated depreciation_x000a_2023_x000a_$M" dataDxfId="290" dataCellStyle="Normal_NOTE_18"/>
    <tableColumn id="5" xr3:uid="{695DD08E-C35A-4C87-A841-73904C9D9827}" name="_x000a_Accumulated depreciation_x000a_2022_x000a_$M" dataDxfId="289" dataCellStyle="Normal_NOTE_18"/>
    <tableColumn id="6" xr3:uid="{F0C593C5-71D6-457F-B762-55DE88032632}" name="Net carrying amount_x000a_2023_x000a_$M" dataDxfId="288" dataCellStyle="Normal_NOTE_18"/>
    <tableColumn id="7" xr3:uid="{F9BE5E44-C8FA-4ADB-8693-99A7B37B4AE0}" name="Net carrying amount_x000a_2022_x000a_$M" dataDxfId="287" dataCellStyle="Normal_NOTE_18"/>
  </tableColumns>
  <tableStyleInfo name="TableStyleLight8"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26B07AD4-4001-4B96-9C62-F1BF89CF87A2}" name="Table46" displayName="Table46" ref="A2:F17" totalsRowShown="0" headerRowDxfId="286" dataDxfId="285" tableBorderDxfId="284" dataCellStyle="DH Shell Sephora">
  <autoFilter ref="A2:F17" xr:uid="{26B07AD4-4001-4B96-9C62-F1BF89CF87A2}"/>
  <tableColumns count="6">
    <tableColumn id="1" xr3:uid="{CB01E4D9-E6F7-47C1-A1F2-DC8B8691C43B}" name="Column1" dataDxfId="283" dataCellStyle="DH Shell Sephora"/>
    <tableColumn id="2" xr3:uid="{A3BFF771-87FE-4128-AC22-BDC9F4ADB9D3}" name="Land_x000a_$M" dataDxfId="282" dataCellStyle="DH Shell Sephora"/>
    <tableColumn id="3" xr3:uid="{AAE05D08-5AB4-44E0-835F-7380BA3B109D}" name="Buildings_x000a_$M" dataDxfId="281" dataCellStyle="DH Shell Sephora"/>
    <tableColumn id="4" xr3:uid="{069A5FBA-D2B5-449E-B233-A64F9ACF1C45}" name="Plant and equipment_x000a_$M" dataDxfId="280" dataCellStyle="DH Shell Sephora"/>
    <tableColumn id="5" xr3:uid="{CC715335-BE46-4E01-B378-1125B6A10B73}" name="Motor vehicles_x000a_$M" dataDxfId="279" dataCellStyle="DH Shell Sephora"/>
    <tableColumn id="6" xr3:uid="{94309F01-20D2-47B6-AE8C-EEA6CAC9E0B7}" name="Total_x000a_$M" dataDxfId="278" dataCellStyle="DH Shell Sephora"/>
  </tableColumns>
  <tableStyleInfo name="TableStyleLight8"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334FD515-40EA-4C38-B8D2-C72AEB10F1F0}" name="Table45" displayName="Table45" ref="A2:G5" totalsRowShown="0" headerRowDxfId="277" dataDxfId="276" tableBorderDxfId="275" headerRowCellStyle="DH Shell Sephora">
  <autoFilter ref="A2:G5" xr:uid="{334FD515-40EA-4C38-B8D2-C72AEB10F1F0}"/>
  <tableColumns count="7">
    <tableColumn id="1" xr3:uid="{B67B4B6B-3C43-4CBC-BE67-A4AB5DF10856}" name="Column1" dataDxfId="274"/>
    <tableColumn id="2" xr3:uid="{75FEFFBE-20CF-4AAE-8DDE-83AC25C541F7}" name="Gross carrying amount_x000a_2023_x000a_$M" dataDxfId="273"/>
    <tableColumn id="3" xr3:uid="{E3E412E6-A3E3-48E2-A7F4-4839574B2640}" name="Gross carrying amount_x000a_2022_x000a_$M" dataDxfId="272"/>
    <tableColumn id="4" xr3:uid="{CDC38DB9-8308-4F5E-8915-B6A124881136}" name="Accumulated depreciation_x000a_2023_x000a_$M" dataDxfId="271"/>
    <tableColumn id="5" xr3:uid="{C65E102A-D26A-4A2E-84BF-FDCB89CBD872}" name="Accumulated depreciation_x000a_2022_x000a_$M" dataDxfId="270"/>
    <tableColumn id="6" xr3:uid="{FCE4DD02-5DE7-4B75-9205-A62AE6AB2AF7}" name="Net carrying amount_x000a_2023_x000a_$M" dataDxfId="269"/>
    <tableColumn id="7" xr3:uid="{DDDF935D-6D68-47A5-B7F8-509719A560D3}" name="Net carrying amount_x000a_2022_x000a_$M" dataDxfId="268"/>
  </tableColumns>
  <tableStyleInfo name="TableStyleLight8"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77FB77E-8AC0-472F-93CE-AD819EDFB653}" name="Table44" displayName="Table44" ref="A2:C16" totalsRowShown="0" headerRowDxfId="267" dataDxfId="266" tableBorderDxfId="265">
  <autoFilter ref="A2:C16" xr:uid="{077FB77E-8AC0-472F-93CE-AD819EDFB653}"/>
  <tableColumns count="3">
    <tableColumn id="1" xr3:uid="{30DA7125-9E30-4748-8D9F-73BE044DA72E}" name="Column1" dataDxfId="264"/>
    <tableColumn id="2" xr3:uid="{6297454C-79A6-483A-B079-A9B3F5F11A3C}" name="2023_x000a_$M" dataDxfId="263"/>
    <tableColumn id="3" xr3:uid="{A58C2EEF-75EC-4D88-A46E-5F5F162415A8}" name="2022_x000a_$M" dataDxfId="262"/>
  </tableColumns>
  <tableStyleInfo name="TableStyleLight8"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C0E966B0-D382-4857-BAE4-120BE2DD263F}" name="Table43" displayName="Table43" ref="A2:G24" totalsRowShown="0" headerRowDxfId="261" dataDxfId="260" tableBorderDxfId="259">
  <autoFilter ref="A2:G24" xr:uid="{C0E966B0-D382-4857-BAE4-120BE2DD263F}"/>
  <tableColumns count="7">
    <tableColumn id="1" xr3:uid="{912C59AA-27D2-4151-AADE-778CF8D29A74}" name="Column1" dataDxfId="258" dataCellStyle="DH Shell Sephora"/>
    <tableColumn id="2" xr3:uid="{60091A40-6DCF-4A9B-95E1-CD02F2E477D5}" name="Land at fair value_x000a_$M" dataDxfId="257"/>
    <tableColumn id="3" xr3:uid="{E1D4D439-2BB1-4B4B-B282-6B38D7EB0733}" name="Buildings at fair value_x000a_$M" dataDxfId="256"/>
    <tableColumn id="4" xr3:uid="{5D8A8565-AB59-4003-8493-D63F4BD14C27}" name="Plant, equipment and vehicles at fair value_x000a_$M" dataDxfId="255"/>
    <tableColumn id="5" xr3:uid="{4096BBB2-8EBA-45E9-87C8-09FA84234B75}" name="Motor vehicles at fair value_x000a_$M" dataDxfId="254"/>
    <tableColumn id="6" xr3:uid="{7A96A386-C74E-4C2E-B31B-A5C4334A3A65}" name="Assets under construction at cost_x000a_$M" dataDxfId="253"/>
    <tableColumn id="7" xr3:uid="{466FE5EF-6080-4963-9CB1-5C4660B99B79}" name="Total_x000a_$M" dataDxfId="252"/>
  </tableColumns>
  <tableStyleInfo name="TableStyleLight8"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F0A9EACC-773C-4E52-8C6C-59E953912940}" name="Table42" displayName="Table42" ref="A2:C17" totalsRowShown="0" dataDxfId="251" tableBorderDxfId="250">
  <autoFilter ref="A2:C17" xr:uid="{F0A9EACC-773C-4E52-8C6C-59E953912940}"/>
  <tableColumns count="3">
    <tableColumn id="1" xr3:uid="{74B85B3D-437E-4E8A-AA9F-92B268B63B4A}" name="Column1" dataDxfId="249" dataCellStyle="DH Shell Sephora"/>
    <tableColumn id="2" xr3:uid="{AB6B2F21-79EC-4D25-8D20-FE92A6074635}" name="2023_x000a_$M" dataDxfId="248"/>
    <tableColumn id="3" xr3:uid="{6BE2EF21-623F-4D17-A40A-C29AD09116B4}" name="2022_x000a_$M" dataDxfId="247"/>
  </tableColumns>
  <tableStyleInfo name="TableStyleLight8"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4A54811-A1FE-4E0D-9AEE-66E523EC2289}" name="Table41" displayName="Table41" ref="A2:C13" totalsRowShown="0" dataDxfId="246" tableBorderDxfId="245">
  <autoFilter ref="A2:C13" xr:uid="{04A54811-A1FE-4E0D-9AEE-66E523EC2289}"/>
  <tableColumns count="3">
    <tableColumn id="1" xr3:uid="{7C0F613F-BB11-4046-BEDF-DEDF3ED55253}" name="Column1" dataDxfId="244" dataCellStyle="DH Shell Sephora"/>
    <tableColumn id="2" xr3:uid="{F4E232A4-459E-447B-8606-F16B8A5B5920}" name="2023_x000a_$M" dataDxfId="243" dataCellStyle="DH Shell Sephora"/>
    <tableColumn id="3" xr3:uid="{0A0246B4-281A-4918-A0F8-CFE3EE15F4E8}" name="2022_x000a_$M" dataDxfId="242" dataCellStyle="DH Shell Sephora"/>
  </tableColumns>
  <tableStyleInfo name="TableStyleLight8"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2863D4C4-0C2E-4546-B46C-23AB3DF643ED}" name="Table40" displayName="Table40" ref="A2:C7" totalsRowShown="0" tableBorderDxfId="241">
  <autoFilter ref="A2:C7" xr:uid="{2863D4C4-0C2E-4546-B46C-23AB3DF643ED}"/>
  <tableColumns count="3">
    <tableColumn id="1" xr3:uid="{050E17CB-ED29-42D6-B6F7-7E171DFACC94}" name="Column1" dataDxfId="240" dataCellStyle="DH Shell Sephora"/>
    <tableColumn id="2" xr3:uid="{BB7EDFED-9716-470A-A14A-1287D8BEFB7B}" name="2023_x000a_$M" dataDxfId="239" dataCellStyle="DH Shell Sephora"/>
    <tableColumn id="3" xr3:uid="{74B59644-F821-4CD8-818F-97981AC01285}" name="2022_x000a_$M" dataDxfId="238" dataCellStyle="DH Shell Sephora"/>
  </tableColumns>
  <tableStyleInfo name="TableStyleLight8"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5ABB1BAE-0440-4E85-905A-BB01BBE6B462}" name="Table39" displayName="Table39" ref="A2:G6" totalsRowShown="0" headerRowDxfId="237" dataDxfId="236" tableBorderDxfId="235" headerRowCellStyle="DH Shell Sephora" dataCellStyle="DH Shell Sephora">
  <autoFilter ref="A2:G6" xr:uid="{5ABB1BAE-0440-4E85-905A-BB01BBE6B462}"/>
  <tableColumns count="7">
    <tableColumn id="1" xr3:uid="{E3672426-588A-45A4-BE93-0FF3BD122AA3}" name="Column1" dataDxfId="234"/>
    <tableColumn id="2" xr3:uid="{919C230A-5D92-4DCE-88F2-C1AA2FCDA1BB}" name="Carrying_x000a_amount_x000a_$M" dataDxfId="233"/>
    <tableColumn id="3" xr3:uid="{7F9C4E63-659E-4ADD-B37F-1F360267AE17}" name="Not past due_x000a_$M" dataDxfId="232"/>
    <tableColumn id="4" xr3:uid="{FEEA4D12-937D-4C4A-8712-33C2ED970622}" name="Past due_x000a_Less than 1 month_x000a_$M" dataDxfId="231" dataCellStyle="DH Shell Sephora"/>
    <tableColumn id="5" xr3:uid="{42CFAD82-FF55-40A7-AF15-7D1224A80B9B}" name="Past due_x000a_1-3 months_x000a_$M" dataDxfId="230" dataCellStyle="DH Shell Sephora"/>
    <tableColumn id="6" xr3:uid="{4D92D4F3-0FD3-42A8-8883-6D3A017BD1AD}" name="Past due_x000a_3 months -1 year_x000a_$M" dataDxfId="229" dataCellStyle="DH Shell Sephora"/>
    <tableColumn id="7" xr3:uid="{41EDF653-AA5F-479E-B404-3A6E3A08CF4D}" name="Past due_x000a_1-5 years_x000a_$M" dataDxfId="228" dataCellStyle="DH Shell Sephora"/>
  </tableColumns>
  <tableStyleInfo name="TableStyleLight8"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B281111E-DEFA-46FB-BD10-386D2198D028}" name="Table38" displayName="Table38" ref="A2:C4" totalsRowShown="0" dataDxfId="227" tableBorderDxfId="226">
  <autoFilter ref="A2:C4" xr:uid="{B281111E-DEFA-46FB-BD10-386D2198D028}"/>
  <tableColumns count="3">
    <tableColumn id="1" xr3:uid="{D882D1C5-B8ED-4C7D-A713-8322C908CEAC}" name="Column1" dataDxfId="225"/>
    <tableColumn id="2" xr3:uid="{2CE0F91A-64C0-4143-8A7F-50279ABB3129}" name="2023_x000a_$M" dataDxfId="224"/>
    <tableColumn id="3" xr3:uid="{A3D9197A-8CC7-4BE0-A781-00B693305E03}" name="2022_x000a_$M" dataDxfId="223"/>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FD8A8789-44FD-4685-92BD-183FCF3A91A2}" name="Table73" displayName="Table73" ref="A2:F22" totalsRowShown="0" headerRowDxfId="582" dataDxfId="581" tableBorderDxfId="580" dataCellStyle="DH Shell Sephora">
  <autoFilter ref="A2:F22" xr:uid="{FD8A8789-44FD-4685-92BD-183FCF3A91A2}"/>
  <tableColumns count="6">
    <tableColumn id="1" xr3:uid="{DC3F5931-7581-4341-8978-DECFC988CF13}" name="Column1" dataDxfId="579" dataCellStyle="DH Shell Sephora"/>
    <tableColumn id="2" xr3:uid="{B2528713-C2F6-45A2-A144-C43FFBF2BB0A}" name="Note" dataDxfId="578" dataCellStyle="DH Shell Sephora"/>
    <tableColumn id="3" xr3:uid="{882DC49C-281F-4979-A7A2-25DD99D7A65C}" name="Physical asset revaluation surplus_x000a_$M" dataDxfId="577" dataCellStyle="DH Shell Sephora"/>
    <tableColumn id="4" xr3:uid="{49D2E065-91D5-480F-AD66-89E3D5E1318B}" name="Accumulated surplus/(deficit)_x000a_$M" dataDxfId="576" dataCellStyle="DH Shell Sephora"/>
    <tableColumn id="5" xr3:uid="{83EAF469-6F38-4EFD-B8E3-E65F0D1F5758}" name="Contributed capital_x000a_$M" dataDxfId="575" dataCellStyle="DH Shell Sephora"/>
    <tableColumn id="6" xr3:uid="{0325FA20-ADB9-4D6D-9658-5904AAC8CC8A}" name="Total_x000a_$M" dataDxfId="574" dataCellStyle="DH Shell Sephora"/>
  </tableColumns>
  <tableStyleInfo name="TableStyleLight8"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DB38DA90-56B2-4624-9F87-E953DAAA2E74}" name="Table37" displayName="Table37" ref="A2:C12" totalsRowShown="0" headerRowDxfId="222" tableBorderDxfId="221">
  <autoFilter ref="A2:C12" xr:uid="{DB38DA90-56B2-4624-9F87-E953DAAA2E74}"/>
  <tableColumns count="3">
    <tableColumn id="1" xr3:uid="{2A149593-57C3-4228-BE8A-EBA0A3ED9E01}" name="Column1" dataDxfId="220" dataCellStyle="DH Shell Sephora"/>
    <tableColumn id="2" xr3:uid="{A42DD0AD-5C9D-47C9-9ECC-5F60002437B6}" name="2023_x000a_$M"/>
    <tableColumn id="3" xr3:uid="{E72EFF1C-975B-4D55-B204-1A9F99AEBDBC}" name="2022_x000a_$M"/>
  </tableColumns>
  <tableStyleInfo name="TableStyleLight8"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5498B150-CD5D-486A-B7CC-19282909ED06}" name="Table36" displayName="Table36" ref="A2:H6" totalsRowShown="0" headerRowDxfId="219" dataDxfId="218" tableBorderDxfId="217" headerRowCellStyle="DH Shell Sephora">
  <autoFilter ref="A2:H6" xr:uid="{5498B150-CD5D-486A-B7CC-19282909ED06}"/>
  <tableColumns count="8">
    <tableColumn id="1" xr3:uid="{47BF5F69-11BF-4381-A8AF-69F82C713FB2}" name="Column1" dataDxfId="216"/>
    <tableColumn id="2" xr3:uid="{3D2E3262-3897-45DB-8F08-981C86E4BFBF}" name="Carrying_x000a_amount_x000a_$M" dataDxfId="215"/>
    <tableColumn id="3" xr3:uid="{74D8579D-5002-41F1-8AA0-B72E847ED453}" name="_x000a_Nominal_x000a_amount_x000a_$M" dataDxfId="214"/>
    <tableColumn id="4" xr3:uid="{A444856D-1DE0-41D2-99CC-4B7AECCDF7D8}" name="Maturity dates _x000a_Less than 1 month_x000a_$M" dataDxfId="213"/>
    <tableColumn id="5" xr3:uid="{152D01C2-FEFD-4BEC-9D87-2ADBA52FBE03}" name="Maturity dates _x000a_1-3 months_x000a_$M" dataDxfId="212"/>
    <tableColumn id="6" xr3:uid="{D3936D3A-5C55-416D-848A-26D4991D371D}" name="Maturity dates _x000a_3 months _x000a_- 1 year_x000a_$M" dataDxfId="211"/>
    <tableColumn id="7" xr3:uid="{6BD62B00-76B2-4A69-BCF1-34CEB587E548}" name="Maturity dates _x000a_1-5 years_x000a_$M" dataDxfId="210"/>
    <tableColumn id="8" xr3:uid="{29096B6A-FAE6-4808-A5E6-8769E8F4DD80}" name="Maturity dates _x000a_5+ years_x000a_$M" dataDxfId="209"/>
  </tableColumns>
  <tableStyleInfo name="TableStyleLight8"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AB455E3-3586-46C5-8219-1CDDD6EEEAED}" name="Table35" displayName="Table35" ref="A2:C10" totalsRowShown="0" tableBorderDxfId="208">
  <autoFilter ref="A2:C10" xr:uid="{0AB455E3-3586-46C5-8219-1CDDD6EEEAED}"/>
  <tableColumns count="3">
    <tableColumn id="1" xr3:uid="{B59DC686-B7C8-490B-9508-D7AB82353ED0}" name="Column1"/>
    <tableColumn id="2" xr3:uid="{71233ED5-2913-49AC-A23F-B15FDB0825C0}" name="2023_x000a_$M" dataDxfId="207" dataCellStyle="DH Shell Sephora"/>
    <tableColumn id="3" xr3:uid="{3A26D95C-7B36-4D7F-BDEB-8652A11B3409}" name="2022_x000a_$M" dataDxfId="206" dataCellStyle="DH Shell Sephora"/>
  </tableColumns>
  <tableStyleInfo name="TableStyleLight8"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3CD7FB78-6A40-4470-B51A-7ACDFFE1EB4F}" name="Table34" displayName="Table34" ref="A2:E8" totalsRowShown="0" headerRowDxfId="205" dataDxfId="204" tableBorderDxfId="203" headerRowCellStyle="DH Shell Sephora" dataCellStyle="DH Shell Sephora">
  <autoFilter ref="A2:E8" xr:uid="{3CD7FB78-6A40-4470-B51A-7ACDFFE1EB4F}"/>
  <tableColumns count="5">
    <tableColumn id="1" xr3:uid="{4224053B-4004-4E91-A59F-98015E77163C}" name="Column1" dataDxfId="202" dataCellStyle="DH Shell Sephora"/>
    <tableColumn id="2" xr3:uid="{C6FBF80C-2853-4E99-A0ED-4D164255A4BB}" name="Make-good_x000a_2023_x000a_$M" dataDxfId="201" dataCellStyle="DH Shell Sephora"/>
    <tableColumn id="3" xr3:uid="{FC7DBD59-D0D3-42C7-A21D-4AEBEC0A73AF}" name="Insurance claims_x000a_2023_x000a_$M" dataDxfId="200" dataCellStyle="DH Shell Sephora"/>
    <tableColumn id="4" xr3:uid="{A825B2F1-0D4A-4ABC-A383-EF2FB6E16AAA}" name="Early retirement package_x000a_2023_x000a_$M" dataDxfId="199" dataCellStyle="DH Shell Sephora"/>
    <tableColumn id="5" xr3:uid="{F679125A-BDC5-4D35-B179-972BBB6169D2}" name="Total_x000a_2023_x000a_$M" dataDxfId="198" dataCellStyle="DH Shell Sephora"/>
  </tableColumns>
  <tableStyleInfo name="TableStyleLight8"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DB875DF-AC39-4761-BC0B-AD53CF2EABB4}" name="Table33" displayName="Table33" ref="A2:C7" totalsRowShown="0" headerRowDxfId="197" tableBorderDxfId="196">
  <autoFilter ref="A2:C7" xr:uid="{6DB875DF-AC39-4761-BC0B-AD53CF2EABB4}"/>
  <tableColumns count="3">
    <tableColumn id="1" xr3:uid="{3CDC15BE-592E-4EC0-9685-561CAEA8E7B0}" name="Column1" dataDxfId="195" dataCellStyle="DH Shell Sephora"/>
    <tableColumn id="2" xr3:uid="{7556CDFB-BBC1-4D5D-BDC8-86F594F879F9}" name="2023_x000a_$M" dataDxfId="194" dataCellStyle="DH Shell Sephora"/>
    <tableColumn id="3" xr3:uid="{23739A8A-B609-4D53-9ED3-915ABBF0F7F2}" name="2022_x000a_$M" dataDxfId="193" dataCellStyle="DH Shell Sephora"/>
  </tableColumns>
  <tableStyleInfo name="TableStyleLight8"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9EB24F9-D3FF-4BA1-8C98-751EE09C5D80}" name="Table15" displayName="Table15" ref="A2:C4" totalsRowShown="0" tableBorderDxfId="192">
  <autoFilter ref="A2:C4" xr:uid="{59EB24F9-D3FF-4BA1-8C98-751EE09C5D80}"/>
  <tableColumns count="3">
    <tableColumn id="1" xr3:uid="{DC57A266-ADC3-4D14-A35F-1A75B39A78C2}" name="Column1"/>
    <tableColumn id="2" xr3:uid="{1A5FB25D-8629-43B3-985A-D4C46E313406}" name="2023_x000a_$M"/>
    <tableColumn id="3" xr3:uid="{40CBD5B5-FAB5-4764-91D2-B126A19310B6}" name="2022_x000a_$M"/>
  </tableColumns>
  <tableStyleInfo name="TableStyleLight8"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85B22AB-E6AF-4ED3-85D5-5C35422F22CF}" name="Table32" displayName="Table32" ref="A2:C10" totalsRowShown="0" dataDxfId="190" headerRowBorderDxfId="191" tableBorderDxfId="189">
  <autoFilter ref="A2:C10" xr:uid="{185B22AB-E6AF-4ED3-85D5-5C35422F22CF}"/>
  <tableColumns count="3">
    <tableColumn id="1" xr3:uid="{F9EE70B0-7C78-4989-A9E8-484FC39FA73F}" name="Column1" dataDxfId="188" dataCellStyle="DH Shell Sephora"/>
    <tableColumn id="2" xr3:uid="{8AF64CA4-C22F-49D2-8481-275FF5E9F0C2}" name="2022_x000a_$M" dataDxfId="187" dataCellStyle="DH Shell Sephora"/>
    <tableColumn id="3" xr3:uid="{30F6EA9A-7BF2-4636-A4D6-17D7C2BE8182}" name="2021_x000a_$M" dataDxfId="186" dataCellStyle="DH Shell Sephora"/>
  </tableColumns>
  <tableStyleInfo name="TableStyleLight8"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C6F7F3DA-8431-4E47-B135-05C22DB3E230}" name="Table31" displayName="Table31" ref="A2:H10" totalsRowShown="0" headerRowDxfId="185" dataDxfId="184" tableBorderDxfId="183" headerRowCellStyle="DH Shell Sephora" dataCellStyle="DH Shell Sephora">
  <autoFilter ref="A2:H10" xr:uid="{C6F7F3DA-8431-4E47-B135-05C22DB3E230}"/>
  <tableColumns count="8">
    <tableColumn id="1" xr3:uid="{0936149B-935F-4CC0-BDA1-D00B4BFE892F}" name="Column1"/>
    <tableColumn id="2" xr3:uid="{EC97D2FE-B146-4947-A2F8-6AFAF984DC77}" name="Carrying amount_x000a_$M" dataDxfId="182" dataCellStyle="Comma"/>
    <tableColumn id="3" xr3:uid="{D3EEF890-7986-441F-A821-62443806F42B}" name="Carrying amount_x000a_$M2"/>
    <tableColumn id="4" xr3:uid="{0E1D4E60-04AC-4189-AF2E-0D947CB0DC09}" name="Maturity dates _x000a_Less than 1 month_x000a_$M" dataDxfId="181" dataCellStyle="DH Shell Sephora"/>
    <tableColumn id="5" xr3:uid="{A0FFB193-C611-42F8-BDC4-785241BE793F}" name="Maturity dates _x000a_1-3 months_x000a_$M" dataDxfId="180" dataCellStyle="DH Shell Sephora"/>
    <tableColumn id="6" xr3:uid="{C35985E7-8122-4AD9-815D-7ED6C7818E98}" name="Maturity dates _x000a_3 months - 1 year_x000a_$M" dataDxfId="179" dataCellStyle="DH Shell Sephora"/>
    <tableColumn id="7" xr3:uid="{59C09540-3F88-4597-8028-D7CFF31FE0C3}" name="Maturity dates _x000a_1-5 years_x000a_$M" dataDxfId="178" dataCellStyle="DH Shell Sephora"/>
    <tableColumn id="8" xr3:uid="{3B5685CC-39D3-4B4D-A73B-BC44A986112C}" name="Maturity dates _x000a_5+ years_x000a_$M" dataDxfId="177" dataCellStyle="DH Shell Sephora"/>
  </tableColumns>
  <tableStyleInfo name="TableStyleLight8"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326B2D02-359D-4968-8327-2E25FCC95023}" name="Table30" displayName="Table30" ref="A2:C5" totalsRowShown="0" headerRowDxfId="176" dataDxfId="175" tableBorderDxfId="174">
  <autoFilter ref="A2:C5" xr:uid="{326B2D02-359D-4968-8327-2E25FCC95023}"/>
  <tableColumns count="3">
    <tableColumn id="1" xr3:uid="{A6FCAEBC-62B7-4AF2-A237-2CD0B5722DE7}" name="Column1" dataDxfId="173"/>
    <tableColumn id="2" xr3:uid="{85FDE95E-5D36-47A9-91BA-BD3278CE073D}" name="2023_x000a_$M" dataDxfId="172"/>
    <tableColumn id="3" xr3:uid="{A1A412F1-9DF0-45D8-AF00-BF3D921CCB46}" name="2022_x000a_$M" dataDxfId="171"/>
  </tableColumns>
  <tableStyleInfo name="TableStyleLight8"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863EDA0A-3248-4E81-9FCB-4835747ACD53}" name="Table29" displayName="Table29" ref="A2:C6" totalsRowShown="0" headerRowDxfId="170" tableBorderDxfId="169">
  <autoFilter ref="A2:C6" xr:uid="{863EDA0A-3248-4E81-9FCB-4835747ACD53}"/>
  <tableColumns count="3">
    <tableColumn id="1" xr3:uid="{F8C617DB-015D-4A0A-8D05-5079D2E96819}" name="Column1" dataDxfId="168" dataCellStyle="DH Shell Sephora"/>
    <tableColumn id="2" xr3:uid="{165756CB-D628-4975-8B41-26FCAB0EEA29}" name="2023_x000a_$M" dataDxfId="167" dataCellStyle="DH Shell Sephora"/>
    <tableColumn id="3" xr3:uid="{62EED3C2-8638-44CB-A51C-FFEFB3108A07}" name="2022_x000a_$M" dataDxfId="166" dataCellStyle="DH Shell Sephora"/>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7E3AF465-7E51-461C-AEFD-60B81B1EB26D}" name="Table72" displayName="Table72" ref="A2:D9" totalsRowShown="0" tableBorderDxfId="573">
  <autoFilter ref="A2:D9" xr:uid="{7E3AF465-7E51-461C-AEFD-60B81B1EB26D}"/>
  <tableColumns count="4">
    <tableColumn id="1" xr3:uid="{09975E82-CCBC-46E3-A2F5-4CA5982D522A}" name="Column1" dataDxfId="572" dataCellStyle="DH Shell Sephora"/>
    <tableColumn id="2" xr3:uid="{8635498A-C9F7-4BF1-A726-2ECE8D657F12}" name="Note" dataDxfId="571" dataCellStyle="DH Shell Sephora"/>
    <tableColumn id="3" xr3:uid="{00C7A467-D77B-4D32-B227-0E9008C0B132}" name="2023_x000a_$M" dataDxfId="570" dataCellStyle="DH Shell Sephora"/>
    <tableColumn id="4" xr3:uid="{17EBF4B1-1B28-4E1F-A1CF-B1EA379B1695}" name="2022_x000a_$M" dataDxfId="569" dataCellStyle="DH Shell Sephora"/>
  </tableColumns>
  <tableStyleInfo name="TableStyleLight8"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D70966F-083E-4E05-843F-5B0A30503F6E}" name="Table28" displayName="Table28" ref="A2:C3" totalsRowShown="0" headerRowDxfId="165" dataDxfId="164" tableBorderDxfId="163">
  <autoFilter ref="A2:C3" xr:uid="{5D70966F-083E-4E05-843F-5B0A30503F6E}"/>
  <tableColumns count="3">
    <tableColumn id="1" xr3:uid="{8530105F-BA91-4FC3-BF03-1151738A482A}" name="Column1" dataDxfId="162" dataCellStyle="DH Shell Sephora"/>
    <tableColumn id="2" xr3:uid="{764F0CDA-7640-4179-A456-8F29CB1C8129}" name="2023_x000a_$M" dataDxfId="161" dataCellStyle="DH Shell Sephora"/>
    <tableColumn id="3" xr3:uid="{888316DE-C7B6-42FB-A236-EBAF68841631}" name="2022_x000a_$M" dataDxfId="160" dataCellStyle="DH Shell Sephora"/>
  </tableColumns>
  <tableStyleInfo name="TableStyleLight8"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5B41CA4-F222-4E03-BEA0-26717819C5A1}" name="Table27" displayName="Table27" ref="A2:C6" totalsRowShown="0" headerRowBorderDxfId="159" tableBorderDxfId="158">
  <autoFilter ref="A2:C6" xr:uid="{05B41CA4-F222-4E03-BEA0-26717819C5A1}"/>
  <tableColumns count="3">
    <tableColumn id="1" xr3:uid="{A20A0B74-9936-4DBE-B033-3131D81AB68E}" name="Total cash and deposits disclosed in the balance sheet"/>
    <tableColumn id="2" xr3:uid="{831BA8E5-7C37-4231-A248-6992A8483ABE}" name="2023_x000a_$M"/>
    <tableColumn id="3" xr3:uid="{5B6D3D37-B037-4C2A-AECD-8889840331EC}" name="2022_x000a_$M"/>
  </tableColumns>
  <tableStyleInfo name="TableStyleLight8"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94B96409-0A66-4B90-B510-D000BF2109B0}" name="Table26" displayName="Table26" ref="A2:C16" totalsRowShown="0" headerRowBorderDxfId="157" tableBorderDxfId="156">
  <autoFilter ref="A2:C16" xr:uid="{94B96409-0A66-4B90-B510-D000BF2109B0}"/>
  <tableColumns count="3">
    <tableColumn id="1" xr3:uid="{84BA68B3-B108-42D3-AEB6-B3E41A5AFB0D}" name="Column1" dataDxfId="155" dataCellStyle="DH Shell Sephora"/>
    <tableColumn id="2" xr3:uid="{D4727E14-19B8-4CDC-9F59-1D69B44F61C2}" name="2023_x000a_$M" dataDxfId="154" dataCellStyle="DH Shell Sephora"/>
    <tableColumn id="3" xr3:uid="{3F72E28D-CF30-46B3-8DF5-9D6B5E8D336E}" name="2022_x000a_$M" dataDxfId="153" dataCellStyle="DH Shell Sephora"/>
  </tableColumns>
  <tableStyleInfo name="TableStyleLight8"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EAB1046-9BF2-4D97-A1A8-7FD95533EE4C}" name="Table24" displayName="Table24" ref="A2:C44" totalsRowShown="0" headerRowDxfId="152" headerRowBorderDxfId="151" tableBorderDxfId="150">
  <autoFilter ref="A2:C44" xr:uid="{5EAB1046-9BF2-4D97-A1A8-7FD95533EE4C}"/>
  <tableColumns count="3">
    <tableColumn id="1" xr3:uid="{B7EB0D5B-4E00-4AAD-A172-6ACDE28203D5}" name="Column1" dataDxfId="149" dataCellStyle="DH Shell Sephora"/>
    <tableColumn id="2" xr3:uid="{7D67FB79-139F-4336-9973-85476ECF5A6F}" name="2023_x000a_$M" dataDxfId="148" dataCellStyle="Comma"/>
    <tableColumn id="3" xr3:uid="{5A478B29-BE18-4E5E-A894-827B7CDEDDCD}" name="2022_x000a_$M" dataDxfId="147" dataCellStyle="Comma"/>
  </tableColumns>
  <tableStyleInfo name="TableStyleLight8"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1BBE4C85-5FCE-4DE9-9141-A048AFE68B62}" name="Table23" displayName="Table23" ref="A2:I6" totalsRowShown="0" headerRowDxfId="146" dataDxfId="144" headerRowBorderDxfId="145" tableBorderDxfId="143">
  <autoFilter ref="A2:I6" xr:uid="{1BBE4C85-5FCE-4DE9-9141-A048AFE68B62}"/>
  <tableColumns count="9">
    <tableColumn id="1" xr3:uid="{56C4EA60-8680-4102-AED4-860FB15E1722}" name="Column1" dataDxfId="142"/>
    <tableColumn id="2" xr3:uid="{CC200B8B-455D-43D7-886A-7B3103794D92}" name="2023_x000a_Liability_x000a_Discounted value_x000a_$M" dataDxfId="141"/>
    <tableColumn id="3" xr3:uid="{293569A9-AD3A-41F2-AEEE-E441052783BC}" name="2023_x000a_Capital contribution_x000a_Nominal value_x000a_$M" dataDxfId="140"/>
    <tableColumn id="4" xr3:uid="{185DBBA2-F76D-4519-A277-6FA87D7200D2}" name="2023_x000a_Other commitments_x000a_Present value_x000a_$M" dataDxfId="139"/>
    <tableColumn id="5" xr3:uid="{1F0A800F-7D76-4759-90DA-7C4A51D08950}" name="2023_x000a_Total commitments_x000a_Nominal value_x000a_$M" dataDxfId="138"/>
    <tableColumn id="6" xr3:uid="{23F9C5F2-84AB-45A3-A18F-D3AB863443C5}" name="2022_x000a_Liability_x000a_Discounted value_x000a_$M" dataDxfId="137"/>
    <tableColumn id="7" xr3:uid="{390C35F1-A010-42E9-A5E0-54157114AC00}" name="2022_x000a_Capital contribution_x000a_Nominal value_x000a_$M" dataDxfId="136"/>
    <tableColumn id="8" xr3:uid="{EA56555B-E4C4-497C-B5F9-5BC993A2427D}" name="2022_x000a_Other commitments_x000a_Present value_x000a_$M" dataDxfId="135"/>
    <tableColumn id="9" xr3:uid="{22F00982-1D3E-4D15-BA66-DAFCF6290711}" name="2022_x000a_Total commitments_x000a_Nominal value_x000a_$M" dataDxfId="134"/>
  </tableColumns>
  <tableStyleInfo name="TableStyleLight8"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3F37F5F-4017-4AF4-860A-184AA85426B8}" name="Table21" displayName="Table21" ref="A2:E9" totalsRowShown="0" headerRowDxfId="133" dataDxfId="131" headerRowBorderDxfId="132" tableBorderDxfId="130" headerRowCellStyle="DH Shell Sephora">
  <autoFilter ref="A2:E9" xr:uid="{A3F37F5F-4017-4AF4-860A-184AA85426B8}"/>
  <tableColumns count="5">
    <tableColumn id="1" xr3:uid="{9E3BEDB3-B9CA-4315-82EF-600A9A792F71}" name="Column1" dataDxfId="129" dataCellStyle="DH Shell Sephora"/>
    <tableColumn id="2" xr3:uid="{4F414465-169A-4FC2-B7C4-2A0C01BE8590}" name="Cash and deposits_x000a_$M" dataDxfId="128"/>
    <tableColumn id="3" xr3:uid="{4C143CE4-B5DF-41F9-8D57-EF8378561FE9}" name="Financial assets at amortised cost_x000a_$M" dataDxfId="127"/>
    <tableColumn id="4" xr3:uid="{3AFB4AAD-4D79-4D13-B401-47E4A32AF562}" name="Financial liabilities at amortised cost_x000a_$M" dataDxfId="126"/>
    <tableColumn id="5" xr3:uid="{D7578194-5449-48DA-82E5-F69A4A6DBCBA}" name="Total_x000a_$M"/>
  </tableColumns>
  <tableStyleInfo name="TableStyleLight8"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4EF49BC-1B10-4B10-9B08-E64FA5DA8084}" name="Table22" displayName="Table22" ref="A2:E9" totalsRowShown="0" headerRowDxfId="125" headerRowBorderDxfId="124" tableBorderDxfId="123" headerRowCellStyle="DH Shell Sephora">
  <autoFilter ref="A2:E9" xr:uid="{04EF49BC-1B10-4B10-9B08-E64FA5DA8084}"/>
  <tableColumns count="5">
    <tableColumn id="1" xr3:uid="{2D09442E-4225-499A-93F3-067095059AEC}" name="Column1" dataDxfId="122" dataCellStyle="DH Shell Sephora"/>
    <tableColumn id="2" xr3:uid="{41F0C5C7-9646-48CC-9F90-019621D0F911}" name="Cash and deposits_x000a_$M"/>
    <tableColumn id="3" xr3:uid="{270BC376-4AB6-4296-AF15-A1AC9348B817}" name="Financial assets at amortised cost_x000a_$M"/>
    <tableColumn id="4" xr3:uid="{82715559-F547-4F94-BFD8-3C9A6BE17649}" name="Financial liabilities at amortised cost_x000a_$M"/>
    <tableColumn id="5" xr3:uid="{22ECF5C7-830B-42F0-85FC-943D0AD1EC2A}" name="Total_x000a_$M"/>
  </tableColumns>
  <tableStyleInfo name="TableStyleLight8"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D884D227-C6B2-4176-A3D2-8914B0E72E31}" name="Table20" displayName="Table20" ref="A2:C16" totalsRowShown="0" headerRowBorderDxfId="121" tableBorderDxfId="120">
  <autoFilter ref="A2:C16" xr:uid="{D884D227-C6B2-4176-A3D2-8914B0E72E31}"/>
  <tableColumns count="3">
    <tableColumn id="1" xr3:uid="{50F1E4C5-D5B7-45BC-A9EE-CE9525FFAF63}" name="Column1"/>
    <tableColumn id="2" xr3:uid="{0EB15A83-6AAC-4129-87F9-88D68A1E8FBC}" name="Total interest income/(expense)_x000a_$M" dataDxfId="119"/>
    <tableColumn id="3" xr3:uid="{5859E931-110F-4C44-ACB1-CA000EE8CE99}" name="Total_x000a_$M" dataDxfId="118"/>
  </tableColumns>
  <tableStyleInfo name="TableStyleLight8"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3FB2F1B2-50D6-461A-9C6B-B8DAFA35D5FA}" name="Table19" displayName="Table19" ref="A2:E12" totalsRowShown="0" headerRowDxfId="117" dataDxfId="116" tableBorderDxfId="115" headerRowCellStyle="DH Shell Sephora" dataCellStyle="Normal 105">
  <autoFilter ref="A2:E12" xr:uid="{3FB2F1B2-50D6-461A-9C6B-B8DAFA35D5FA}"/>
  <tableColumns count="5">
    <tableColumn id="1" xr3:uid="{C1723C4B-EF9A-4DBF-8D80-A6A14C4F7098}" name="Column1"/>
    <tableColumn id="2" xr3:uid="{92D4FB33-6047-49D3-B5C0-4C7EE8E1721D}" name="Financial institutions double-A credit rating_x000a_$M" dataDxfId="114" dataCellStyle="Normal 105"/>
    <tableColumn id="3" xr3:uid="{09640F21-E050-4BA3-AB38-095A06DDD834}" name="Government agencies double-A credit rating_x000a_$M" dataDxfId="113" dataCellStyle="Normal 105"/>
    <tableColumn id="4" xr3:uid="{292D61CC-DF13-4099-B7C1-3A1F7DD136AB}" name="Credit ratings not disclosed_x000a_$M" dataDxfId="112" dataCellStyle="Normal 105"/>
    <tableColumn id="5" xr3:uid="{E2787123-E5E7-4A84-8B45-494CF3438667}" name="Total_x000a_$M" dataDxfId="111" dataCellStyle="Normal 105"/>
  </tableColumns>
  <tableStyleInfo name="TableStyleLight8"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65F3661-939A-4675-B8D6-CFD91536A546}" name="Table12" displayName="Table12" ref="A2:H8" totalsRowShown="0" headerRowDxfId="110" dataDxfId="109" tableBorderDxfId="108" headerRowCellStyle="DH Shell Sephora">
  <autoFilter ref="A2:H8" xr:uid="{E65F3661-939A-4675-B8D6-CFD91536A546}"/>
  <tableColumns count="8">
    <tableColumn id="1" xr3:uid="{C5360EE6-0B74-4BEB-9CEA-12C789568FC4}" name="Column1" dataDxfId="107"/>
    <tableColumn id="2" xr3:uid="{7A333318-7D24-4A28-9902-D96D7A9687F8}" name="Gross amount_x000a_$M" dataDxfId="106"/>
    <tableColumn id="3" xr3:uid="{43542E30-D8F9-42F1-89AF-125D5E49E3A2}" name="Not past due and not impaired (i)_x000a_$M" dataDxfId="105"/>
    <tableColumn id="4" xr3:uid="{06CD12F9-2D28-4FA5-A16A-9EFABBB520CD}" name="Past due_x000a_Less than 1 month_x000a_$M" dataDxfId="104"/>
    <tableColumn id="5" xr3:uid="{B2AC5113-BE39-4722-96BC-D2504A15ED72}" name="Past due 1-3 months_x000a_$M" dataDxfId="103"/>
    <tableColumn id="6" xr3:uid="{C924D12A-F6DE-448A-9A84-5FFD6ED7C841}" name="Past due 3 months – 1 year_x000a_$M" dataDxfId="102"/>
    <tableColumn id="7" xr3:uid="{9E0F52EF-0273-45B0-A07A-B5769401AF6C}" name="Past due_x000a_1-5 years_x000a_$M" dataDxfId="101"/>
    <tableColumn id="8" xr3:uid="{C8D8E181-EF6F-4FD0-AC10-00440C5A3A02}" name="Past due_x000a_Total_x000a_$M" dataDxfId="100"/>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B60013D1-E699-40A6-8EC6-F85925FD46CA}" name="Table71" displayName="Table71" ref="A2:K10" totalsRowShown="0" headerRowDxfId="568" dataDxfId="567" tableBorderDxfId="566" headerRowCellStyle="Normal_Note 3(a) Summary of Compliance" dataCellStyle="Normal_Note 3(a) Summary of Compliance">
  <autoFilter ref="A2:K10" xr:uid="{B60013D1-E699-40A6-8EC6-F85925FD46CA}"/>
  <tableColumns count="11">
    <tableColumn id="1" xr3:uid="{0F1729D0-2772-4C81-8837-E1CC0166E15F}" name="Column1" dataDxfId="565" dataCellStyle="Normal_Note 3(a) Summary of Compliance"/>
    <tableColumn id="2" xr3:uid="{7CBEE966-1157-49AA-98C7-AEB805524202}" name="Appropriation Act_x000a_Annual appropriation_x000a_$M"/>
    <tableColumn id="3" xr3:uid="{82DA3A6A-05AB-431E-8E31-6FD06E763701}" name="Appropriation Act_x000a_Advance from Treasurer_x000a_$M"/>
    <tableColumn id="4" xr3:uid="{DBB0722C-3098-4E73-9BE7-508CB4B9CCBF}" name="FMA_x000a_Section 29 (i)_x000a_$M" dataDxfId="564" dataCellStyle="Normal_Note 3(a) Summary of Compliance"/>
    <tableColumn id="5" xr3:uid="{F874C4C4-6C49-4C09-BD48-4BF9E5D050A7}" name="FMA_x000a_Section 30 (ii)_x000a_$M" dataDxfId="563" dataCellStyle="Normal_Note 3(a) Summary of Compliance"/>
    <tableColumn id="6" xr3:uid="{A9B1D4FC-08C8-4E72-A398-F624DE8D6438}" name="FMA_x000a_Section 32_x000a_$M" dataDxfId="562" dataCellStyle="Normal_Note 3(a) Summary of Compliance"/>
    <tableColumn id="7" xr3:uid="{ABE56C82-D193-4BBE-AD84-D2789F3965D0}" name="FMA_x000a_Section 35 advances_x000a_$M"/>
    <tableColumn id="8" xr3:uid="{C447AA72-6DA1-4D24-A38F-95B9EBCAC77A}" name="Total parliamentary authority_x000a_$M" dataDxfId="561" dataCellStyle="Normal_Note 3(a) Summary of Compliance"/>
    <tableColumn id="9" xr3:uid="{708FB5E9-ED3A-4A91-A991-2111EB5399B0}" name="Appropriations applied_x000a_$M" dataDxfId="560" dataCellStyle="Normal_Note 3(a) Summary of Compliance"/>
    <tableColumn id="10" xr3:uid="{0FE89663-E6BD-493D-BCDE-682362489F16}" name="Variance_x000a_$M" dataDxfId="559" dataCellStyle="Normal_Note 3(a) Summary of Compliance"/>
    <tableColumn id="11" xr3:uid="{A5FF5CA4-CA63-47E7-BE06-C61F4A435AE1}" name="Notes" dataDxfId="558" dataCellStyle="Normal_Note 3(a) Summary of Compliance"/>
  </tableColumns>
  <tableStyleInfo name="TableStyleLight8"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3BFB64A-9A17-4805-ADB1-E8755A2CBB30}" name="Table18" displayName="Table18" ref="A2:C6" totalsRowShown="0" tableBorderDxfId="99">
  <autoFilter ref="A2:C6" xr:uid="{43BFB64A-9A17-4805-ADB1-E8755A2CBB30}"/>
  <tableColumns count="3">
    <tableColumn id="1" xr3:uid="{009F8B70-F83E-47AF-B8FD-A30ED8862D2A}" name="Column1"/>
    <tableColumn id="2" xr3:uid="{B2329DC2-8B62-4EE2-8EDB-58783A54C475}" name="2022_x000a_$M"/>
    <tableColumn id="3" xr3:uid="{90E45E91-47A1-4D5F-B691-81EC23445A93}" name="2021_x000a_$M"/>
  </tableColumns>
  <tableStyleInfo name="TableStyleLight8"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D873897-25D8-4379-825D-39712ACA3C3D}" name="Table11" displayName="Table11" ref="A2:F16" totalsRowShown="0" headerRowDxfId="98" dataDxfId="97" tableBorderDxfId="96" headerRowCellStyle="DH Shell Sephora">
  <autoFilter ref="A2:F16" xr:uid="{7D873897-25D8-4379-825D-39712ACA3C3D}"/>
  <tableColumns count="6">
    <tableColumn id="1" xr3:uid="{C49EE85A-CACB-47C5-B8F0-C00D11819198}" name="Column1" dataDxfId="95"/>
    <tableColumn id="2" xr3:uid="{9AB9E1FF-2068-406C-A48E-BA26A04E5D6C}" name="Weighted average effective interest rate_x000a_(%)" dataDxfId="94"/>
    <tableColumn id="3" xr3:uid="{64F46117-0370-40DC-A3D9-DB489A7A8FDF}" name="Carrying amount_x000a_$M" dataDxfId="93" dataCellStyle="DH Shell Sephora"/>
    <tableColumn id="4" xr3:uid="{749C2240-3C8A-4B3E-8EDA-5AE391C58EC9}" name="Interest rate exposure_x000a_Fixed interest rate_x000a_$M" dataDxfId="92"/>
    <tableColumn id="5" xr3:uid="{5AEB47DB-AD2C-48F6-95AB-25294097E134}" name="Interest rate exposure_x000a_Variable interest rate_x000a_$M" dataDxfId="91"/>
    <tableColumn id="6" xr3:uid="{27D4B044-46BE-4DC1-BE8F-3B4422C70C1F}" name="Interest rate exposure_x000a_Non-interest bearing_x000a_$M" dataDxfId="90"/>
  </tableColumns>
  <tableStyleInfo name="TableStyleLight8"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05B27EC-0A91-42F8-82EF-A52BF7E2C950}" name="Table10" displayName="Table10" ref="A2:D9" totalsRowShown="0" dataDxfId="89">
  <autoFilter ref="A2:D9" xr:uid="{205B27EC-0A91-42F8-82EF-A52BF7E2C950}"/>
  <tableColumns count="4">
    <tableColumn id="1" xr3:uid="{8A560E04-F8B8-4B23-989F-E1ABEB23B650}" name=" " dataDxfId="88"/>
    <tableColumn id="2" xr3:uid="{634FDF73-33B3-465C-8C6C-594E5386D07B}" name="Carrying amount_x000a_$M" dataDxfId="87"/>
    <tableColumn id="3" xr3:uid="{8FEAD9AB-270F-47A1-B632-C2875C59D463}" name="Interest rate risk _x000a_-2%_x000a_Net result_x000a_$M" dataDxfId="86"/>
    <tableColumn id="4" xr3:uid="{816C8EB7-160A-4B41-BE59-ADD111A06D5D}" name="Interest rate risk _x000a_+2%_x000a_Net result_x000a_$M_x000a_" dataDxfId="85"/>
  </tableColumns>
  <tableStyleInfo name="TableStyleLight8"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9A07C74-3623-4A00-90B8-6D2DF08A7F4F}" name="Table17" displayName="Table17" ref="A2:D9" totalsRowShown="0" headerRowDxfId="84" dataDxfId="83">
  <autoFilter ref="A2:D9" xr:uid="{09A07C74-3623-4A00-90B8-6D2DF08A7F4F}"/>
  <tableColumns count="4">
    <tableColumn id="1" xr3:uid="{EEFD610A-55F5-4FFF-95A4-7DB7B9F0A023}" name=" " dataDxfId="82" dataCellStyle="DH Shell Sephora"/>
    <tableColumn id="2" xr3:uid="{848F9729-BF64-48C7-A7FF-806AA50D7DB5}" name="Carrying amount_x000a_$M" dataDxfId="81"/>
    <tableColumn id="3" xr3:uid="{B7DF4773-5B96-4517-9E75-DDE2E42F78F8}" name="Interest rate risk _x000a_-1%_x000a_Net result_x000a_$M" dataDxfId="80"/>
    <tableColumn id="4" xr3:uid="{8E9810AA-F149-4122-BEEB-AB250AD669B6}" name="Interest rate risk _x000a_+1%_x000a_Net result_x000a_$M_x000a_" dataDxfId="79"/>
  </tableColumns>
  <tableStyleInfo name="TableStyleLight8"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B82AB71-DEC0-4A96-A99F-EFDE6804F925}" name="Table16" displayName="Table16" ref="A2:C4" totalsRowShown="0" headerRowDxfId="78" dataDxfId="76" headerRowBorderDxfId="77" tableBorderDxfId="75">
  <autoFilter ref="A2:C4" xr:uid="{CB82AB71-DEC0-4A96-A99F-EFDE6804F925}"/>
  <tableColumns count="3">
    <tableColumn id="1" xr3:uid="{3DBAA04E-8611-4159-AA6E-A7A41B497F94}" name="Column1" dataDxfId="74"/>
    <tableColumn id="2" xr3:uid="{2FB34F46-BC27-4C91-A14F-F334C6A656B3}" name=" 2023 _x000a_$M" dataDxfId="73"/>
    <tableColumn id="3" xr3:uid="{4236281F-B47B-4D1F-A15F-AD1398E1346C}" name="2022 _x000a_$M" dataDxfId="72"/>
  </tableColumns>
  <tableStyleInfo name="TableStyleLight8"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74FA370-E46C-4558-B6DE-E1D7EF739B65}" name="Table414" displayName="Table414" ref="A2:E10" totalsRowShown="0" headerRowDxfId="71" dataDxfId="70" tableBorderDxfId="69" headerRowCellStyle="Normal_Note 11 PPE(b)" dataCellStyle="Comma 10 2 2">
  <autoFilter ref="A2:E10" xr:uid="{074FA370-E46C-4558-B6DE-E1D7EF739B65}"/>
  <tableColumns count="5">
    <tableColumn id="1" xr3:uid="{0F2CFE65-A9A0-4411-AE7A-B96F088223BB}" name="2023" dataDxfId="68"/>
    <tableColumn id="2" xr3:uid="{889A64E2-E2B5-4D67-9517-04E93EAA6D19}" name="Carrying amount_x000a_$M" dataDxfId="67" dataCellStyle="Comma 10 2 2"/>
    <tableColumn id="3" xr3:uid="{41D48F90-D480-43F2-92BE-BEABC14B0E2C}" name="Fair value measurement at end of reporting period using:_x000a_Level 1 (i)_x000a_$M" dataDxfId="66" dataCellStyle="Comma 10 2 2"/>
    <tableColumn id="4" xr3:uid="{6EC7D8D2-D045-4792-86BF-1BB6EFFF2F74}" name="Fair value measurement at end of reporting period using:_x000a_Level 2 (i)_x000a_$M" dataDxfId="65" dataCellStyle="Comma 10 2 2"/>
    <tableColumn id="5" xr3:uid="{F21D04DB-BBDF-498C-BEAC-F56310F0A786}" name="Fair value measurement at end of reporting period using:_x000a_Level 3 (i)_x000a_$M" dataDxfId="64" dataCellStyle="Comma 10 2 2"/>
  </tableColumns>
  <tableStyleInfo name="TableStyleLight8"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C775EA6-3E4B-40CE-95B6-3B215210FCCB}" name="Table41410" displayName="Table41410" ref="A2:E10" totalsRowShown="0" headerRowDxfId="63" dataDxfId="62" tableBorderDxfId="61" headerRowCellStyle="Normal_Note 11 PPE(b)" dataCellStyle="Comma 10 2 2">
  <autoFilter ref="A2:E10" xr:uid="{074FA370-E46C-4558-B6DE-E1D7EF739B65}"/>
  <tableColumns count="5">
    <tableColumn id="1" xr3:uid="{A4EA8BD4-D264-4826-BB54-FAA1B161CBEE}" name="2022" dataDxfId="60"/>
    <tableColumn id="2" xr3:uid="{3290C10F-E9A0-4706-ADBB-A01F54383FAC}" name="Carrying amount_x000a_$M" dataDxfId="59" dataCellStyle="Comma 10 2 2"/>
    <tableColumn id="3" xr3:uid="{C52CA886-F239-415B-BD90-C0E56D2692E8}" name="Fair value measurement at end of reporting period using:_x000a_Level 1 (i)_x000a_$M" dataDxfId="58" dataCellStyle="Comma 10 2 2"/>
    <tableColumn id="4" xr3:uid="{75B775DF-A5A2-4588-BC88-8E4B8758C3FB}" name="Fair value measurement at end of reporting period using:_x000a_Level 2 (i)_x000a_$M" dataDxfId="57" dataCellStyle="Comma 10 2 2"/>
    <tableColumn id="5" xr3:uid="{D392B6E6-CA7C-4131-83EE-F1C4CEC653DE}" name="Fair value measurement at end of reporting period using:_x000a_Level 3 (i)_x000a_$M" dataDxfId="56" dataCellStyle="Comma 10 2 2"/>
  </tableColumns>
  <tableStyleInfo name="TableStyleLight8"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94A0733-5E1B-4B15-BEE8-1C64E4CAA9FE}" name="Table14" displayName="Table14" ref="A2:G11" totalsRowShown="0" headerRowDxfId="55" dataDxfId="54" tableBorderDxfId="53" headerRowCellStyle="Normal_Note 11 PPE(c)">
  <autoFilter ref="A2:G11" xr:uid="{894A0733-5E1B-4B15-BEE8-1C64E4CAA9FE}"/>
  <tableColumns count="7">
    <tableColumn id="1" xr3:uid="{E6C0361C-E02A-431D-928F-22DEFD131D68}" name="Column1" dataDxfId="52"/>
    <tableColumn id="2" xr3:uid="{FAAE359D-54EB-4D4D-B140-797B75C2E733}" name="Specialised land_x000a_$M" dataDxfId="51"/>
    <tableColumn id="3" xr3:uid="{1D2FF008-747C-4995-B7FB-1C6627C0EDAC}" name="Non-specialised buildings_x000a_$M" dataDxfId="50"/>
    <tableColumn id="4" xr3:uid="{95220669-F837-45AD-81A9-4CEDACB7D40E}" name="Specialised buildings_x000a_$M" dataDxfId="49"/>
    <tableColumn id="5" xr3:uid="{2168C93B-48CF-402B-84D1-F6580D490844}" name="Plant and equipment_x000a_$M" dataDxfId="48"/>
    <tableColumn id="6" xr3:uid="{562B5791-907D-48EA-9B5D-1DAC041B24D2}" name="Motor vehicles_x000a_$M" dataDxfId="47"/>
    <tableColumn id="7" xr3:uid="{C18CEFB4-721E-4308-8FC7-ADAEF5A2E87A}" name="Total_x000a_$M" dataDxfId="46"/>
  </tableColumns>
  <tableStyleInfo name="TableStyleLight8"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2E7485-5DC9-40A8-BA21-D0749D11F6FD}" name="Table1" displayName="Table1" ref="A2:G14" totalsRowShown="0" headerRowDxfId="45" dataDxfId="44" tableBorderDxfId="43" headerRowCellStyle="Normal_Note 11 PPE(c)">
  <autoFilter ref="A2:G14" xr:uid="{792E7485-5DC9-40A8-BA21-D0749D11F6FD}"/>
  <tableColumns count="7">
    <tableColumn id="1" xr3:uid="{CFCA8C60-914A-4407-8AC4-3835E5CEFD71}" name="Column1" dataDxfId="42" dataCellStyle="Normal_Note 11 PPE(c)"/>
    <tableColumn id="2" xr3:uid="{64C98377-ABD3-463D-B241-7A760B9AE332}" name="Specialised land_x000a_$M" dataDxfId="41"/>
    <tableColumn id="3" xr3:uid="{71AB8555-65EF-41C1-A090-6661CF30CC73}" name="Non-specialised buildings_x000a_$M" dataDxfId="40"/>
    <tableColumn id="4" xr3:uid="{66F960FA-8C03-4795-85DD-6ADD70030262}" name="Specialised buildings_x000a_$M" dataDxfId="39"/>
    <tableColumn id="5" xr3:uid="{E59404B1-7D5C-4C45-AAF8-A8CA4E31656A}" name="Plant and equipment_x000a_$M" dataDxfId="38"/>
    <tableColumn id="6" xr3:uid="{23C0B6D5-BEC2-4E2C-B22B-26917DEC09ED}" name="Motor vehicles_x000a_$M" dataDxfId="37"/>
    <tableColumn id="7" xr3:uid="{B0486B1C-A487-480B-A333-494C02842158}" name="Total_x000a_$M" dataDxfId="36"/>
  </tableColumns>
  <tableStyleInfo name="TableStyleLight8"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A9689A-E7AE-4624-B813-74F9B16A17FD}" name="Table8" displayName="Table8" ref="A2:C4" totalsRowShown="0" dataDxfId="35" tableBorderDxfId="34">
  <autoFilter ref="A2:C4" xr:uid="{EDA9689A-E7AE-4624-B813-74F9B16A17FD}"/>
  <tableColumns count="3">
    <tableColumn id="1" xr3:uid="{547AC6D8-BE1B-4083-AF34-F505955BCC13}" name="Column1" dataDxfId="33"/>
    <tableColumn id="2" xr3:uid="{D461D391-BB07-48F0-9F73-220350DBBE5A}" name="2023_x000a_$" dataDxfId="32"/>
    <tableColumn id="3" xr3:uid="{53B2051D-7867-4727-A873-5643918B0B97}" name="2022_x000a_$" dataDxfId="31"/>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D7F6F43F-516F-4D8F-BF35-C8D3518D3DD7}" name="Table70" displayName="Table70" ref="A2:C17" totalsRowShown="0" tableBorderDxfId="557">
  <autoFilter ref="A2:C17" xr:uid="{D7F6F43F-516F-4D8F-BF35-C8D3518D3DD7}"/>
  <tableColumns count="3">
    <tableColumn id="1" xr3:uid="{727684B4-D224-40C9-8136-036F1F5A6002}" name="Column1" dataDxfId="556" dataCellStyle="DH Shell Sephora"/>
    <tableColumn id="2" xr3:uid="{AEC268D0-E729-4F17-9C3C-5892D8E4A86E}" name="2023_x000a_$M" dataDxfId="555"/>
    <tableColumn id="3" xr3:uid="{77693EFF-446E-4145-9278-F91C1CB4A1F9}" name="2022_x000a_$M" dataDxfId="554"/>
  </tableColumns>
  <tableStyleInfo name="TableStyleLight8"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9DAAC87-E100-4F5F-83D8-DF33C1FA4C51}" name="Table7" displayName="Table7" ref="A2:C14" totalsRowShown="0" dataDxfId="30" tableBorderDxfId="29">
  <autoFilter ref="A2:C14" xr:uid="{B9DAAC87-E100-4F5F-83D8-DF33C1FA4C51}"/>
  <tableColumns count="3">
    <tableColumn id="1" xr3:uid="{345A26A6-D8F8-44BE-9317-0E162EC1B236}" name="Column1" dataDxfId="28" dataCellStyle="DH Shell Sephora"/>
    <tableColumn id="2" xr3:uid="{148C4307-4CE6-4F5D-AAE8-A661FD6DEE80}" name="2023_x000a_$M" dataDxfId="27"/>
    <tableColumn id="3" xr3:uid="{571647C0-FD7C-418D-854A-F20993E5C358}" name="2022_x000a_$M" dataDxfId="26"/>
  </tableColumns>
  <tableStyleInfo name="TableStyleLight8"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3D3AC7E-6DED-4F2B-A3E1-48FB36202F38}" name="Table6" displayName="Table6" ref="A2:C4" totalsRowShown="0" tableBorderDxfId="25">
  <autoFilter ref="A2:C4" xr:uid="{23D3AC7E-6DED-4F2B-A3E1-48FB36202F38}"/>
  <tableColumns count="3">
    <tableColumn id="1" xr3:uid="{3D05624E-FFBD-401C-B5B5-EF45F9016CA0}" name="Column1"/>
    <tableColumn id="2" xr3:uid="{061A14F3-F4A1-476B-AA50-FBA40A09F652}" name="2023_x000a_$M"/>
    <tableColumn id="3" xr3:uid="{1BFC7EC2-E9EC-4694-A2BA-01334B517A19}" name="2022_x000a_$M"/>
  </tableColumns>
  <tableStyleInfo name="TableStyleLight8"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062C644-303D-47EA-AEF3-16D80992E4C8}" name="Table5" displayName="Table5" ref="A2:C26" totalsRowShown="0" headerRowDxfId="24" dataDxfId="23" tableBorderDxfId="22">
  <autoFilter ref="A2:C26" xr:uid="{B062C644-303D-47EA-AEF3-16D80992E4C8}"/>
  <tableColumns count="3">
    <tableColumn id="1" xr3:uid="{9A3B926F-A640-45B2-B560-6C3464027A69}" name="Column1" dataDxfId="21"/>
    <tableColumn id="2" xr3:uid="{9FEEF5C8-D15A-44CA-83BB-FE154AB755DE}" name="2023_x000a_$M" dataDxfId="20"/>
    <tableColumn id="3" xr3:uid="{A8905149-C883-45AA-B026-A49F9E23B75E}" name="2022_x000a_$M" dataDxfId="19"/>
  </tableColumns>
  <tableStyleInfo name="TableStyleLight8"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47CF5B-635A-40DF-888C-FD842FF5B0FC}" name="Table4" displayName="Table4" ref="A2:C9" totalsRowShown="0" tableBorderDxfId="18">
  <autoFilter ref="A2:C9" xr:uid="{FD47CF5B-635A-40DF-888C-FD842FF5B0FC}"/>
  <tableColumns count="3">
    <tableColumn id="1" xr3:uid="{C94C5074-05B0-460A-9D34-B6F18F033307}" name="Remuneration of executive officers (including key management personnel disclosed in Note 9.7)"/>
    <tableColumn id="2" xr3:uid="{9D76AB12-329E-466B-BDE5-9622C65F3F74}" name="Total remuneration_x000a_2023_x000a_$M"/>
    <tableColumn id="3" xr3:uid="{A468B9DC-80CE-4E2F-AC2A-BFECF230A608}" name="Total remuneration_x000a_2022_x000a_$M"/>
  </tableColumns>
  <tableStyleInfo name="TableStyleLight8"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4278E9D-80E3-47EB-9EDA-88122803FF73}" name="Table3" displayName="Table3" ref="A2:G6" totalsRowShown="0" headerRowDxfId="17" dataDxfId="16" tableBorderDxfId="15" dataCellStyle="Normal 105">
  <autoFilter ref="A2:G6" xr:uid="{E4278E9D-80E3-47EB-9EDA-88122803FF73}"/>
  <tableColumns count="7">
    <tableColumn id="1" xr3:uid="{C6CF1E59-0DFC-4570-AB32-7BEBED1180FD}" name="Column1" dataDxfId="14" dataCellStyle="Normal 105"/>
    <tableColumn id="2" xr3:uid="{375D45B5-A133-4ED4-9988-97E7AF598BD6}" name="Department of Health (i)_x000a_2023_x000a_$M" dataDxfId="13" dataCellStyle="DH Shell Sephora"/>
    <tableColumn id="3" xr3:uid="{19F354F3-1B99-48BE-B243-978DFDAF6AC2}" name="Department of Health (i)_x000a_2022_x000a_$M" dataDxfId="12" dataCellStyle="Normal 105"/>
    <tableColumn id="4" xr3:uid="{E0938450-08D0-4276-A667-E1C51C6A1805}" name="Administrative Offices (ii)_x000a_2023_x000a_$M" dataDxfId="11" dataCellStyle="DH Shell Sephora"/>
    <tableColumn id="5" xr3:uid="{7D226A98-E274-4429-8E2E-C98975D70894}" name="Administrative Offices (ii)_x000a_2022_x000a_$M" dataDxfId="10" dataCellStyle="Normal 105"/>
    <tableColumn id="6" xr3:uid="{F9A93BC9-1FE1-4252-AF59-A52FDB45B717}" name="Other section 53 (iii)_x000a_2023_x000a_$M" dataDxfId="9" dataCellStyle="DH Shell Sephora"/>
    <tableColumn id="7" xr3:uid="{F0F5BEC9-8DC4-4A8C-B9B3-91D71084BDC4}" name="Other section 53 (iii)_x000a_2022_x000a_$M" dataDxfId="8" dataCellStyle="Normal 105"/>
  </tableColumns>
  <tableStyleInfo name="TableStyleLight8"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03DE84-0473-445B-BD3D-7F36704B8230}" name="Table2" displayName="Table2" ref="A2:C3" totalsRowShown="0" dataDxfId="6" headerRowBorderDxfId="7" tableBorderDxfId="5" totalsRowBorderDxfId="4" dataCellStyle="DH Shell Sephora">
  <autoFilter ref="A2:C3" xr:uid="{E903DE84-0473-445B-BD3D-7F36704B8230}"/>
  <tableColumns count="3">
    <tableColumn id="1" xr3:uid="{9CCF6118-752C-4E01-9E61-1CC10DB57287}" name="Column1" dataDxfId="3" dataCellStyle="DH Shell Sephora"/>
    <tableColumn id="2" xr3:uid="{FE22363F-6D64-44B7-96D9-0D7A7F29520D}" name=" 2023 _x000a_$" dataDxfId="2" dataCellStyle="DH Shell Sephora"/>
    <tableColumn id="3" xr3:uid="{4AF77CBB-3649-49CB-A051-7C084F8CF864}" name="2022 _x000a_$" dataDxfId="1" dataCellStyle="DH Shell Sephora"/>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4D23EB40-6596-499E-8ECD-B052BB64E468}" name="Table69" displayName="Table69" ref="A2:C6" totalsRowShown="0" tableBorderDxfId="553">
  <autoFilter ref="A2:C6" xr:uid="{4D23EB40-6596-499E-8ECD-B052BB64E468}"/>
  <tableColumns count="3">
    <tableColumn id="1" xr3:uid="{7BC5AD71-F7F8-4F21-AE00-A7698C12626A}" name="Column1" dataDxfId="552" dataCellStyle="DH Shell Sephora"/>
    <tableColumn id="2" xr3:uid="{F7FFA546-0FA0-48FC-BD35-5A2551C25C05}" name="2023_x000a_$M" dataDxfId="551"/>
    <tableColumn id="3" xr3:uid="{85107127-E074-498C-B42A-3051CE81343B}" name="2022_x000a_$M" dataDxfId="550"/>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B918110-1DEF-401B-B653-B930BDA6DA32}" name="Table68" displayName="Table68" ref="A2:C5" totalsRowShown="0" tableBorderDxfId="549">
  <autoFilter ref="A2:C5" xr:uid="{0B918110-1DEF-401B-B653-B930BDA6DA32}"/>
  <tableColumns count="3">
    <tableColumn id="1" xr3:uid="{35A1F13E-88EC-4EB2-8C23-E68B334458E2}" name="Column1"/>
    <tableColumn id="2" xr3:uid="{9CE68476-5DD6-4500-BEBA-2AADA4C8A5E2}" name="2023_x000a_$M"/>
    <tableColumn id="3" xr3:uid="{50793476-A90D-4805-A7DF-A9855990BC88}" name="2022_x000a_$M"/>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4.0/legalcode" TargetMode="External"/><Relationship Id="rId1" Type="http://schemas.openxmlformats.org/officeDocument/2006/relationships/hyperlink" Target="mailto:corporate.reporting@health.vic.gov.au"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table" Target="../tables/table54.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55.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table" Target="../tables/table57.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table" Target="../tables/table58.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table" Target="../tables/table60.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61.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table" Target="../tables/table62.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table" Target="../tables/table63.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table" Target="../tables/table64.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table" Target="../tables/table66.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table" Target="../tables/table67.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table" Target="../tables/table68.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table" Target="../tables/table69.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table" Target="../tables/table70.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table" Target="../tables/table71.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table" Target="../tables/table72.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table" Target="../tables/table73.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table" Target="../tables/table74.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table" Target="../tables/table75.x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413FB-39E3-4FE8-B1E2-1CE6B31EDEA8}">
  <dimension ref="A1:Q103"/>
  <sheetViews>
    <sheetView topLeftCell="A57" zoomScaleNormal="100" workbookViewId="0">
      <selection activeCell="A70" sqref="A70"/>
    </sheetView>
  </sheetViews>
  <sheetFormatPr defaultColWidth="0" defaultRowHeight="0" customHeight="1" zeroHeight="1" x14ac:dyDescent="0.2"/>
  <cols>
    <col min="1" max="1" width="18.85546875" style="2" customWidth="1"/>
    <col min="2" max="13" width="9.140625" style="2" customWidth="1"/>
    <col min="14" max="16384" width="9.140625" style="2" hidden="1"/>
  </cols>
  <sheetData>
    <row r="1" spans="1:1" ht="24.75" customHeight="1" x14ac:dyDescent="0.3">
      <c r="A1" s="1" t="s">
        <v>0</v>
      </c>
    </row>
    <row r="2" spans="1:1" ht="18.75" customHeight="1" x14ac:dyDescent="0.3">
      <c r="A2" s="1" t="s">
        <v>1</v>
      </c>
    </row>
    <row r="3" spans="1:1" ht="27.75" customHeight="1" x14ac:dyDescent="0.25">
      <c r="A3" s="3" t="s">
        <v>2</v>
      </c>
    </row>
    <row r="4" spans="1:1" s="683" customFormat="1" ht="16.5" customHeight="1" x14ac:dyDescent="0.2">
      <c r="A4" s="682" t="s">
        <v>3</v>
      </c>
    </row>
    <row r="5" spans="1:1" s="683" customFormat="1" ht="16.5" customHeight="1" x14ac:dyDescent="0.2">
      <c r="A5" s="682" t="s">
        <v>4</v>
      </c>
    </row>
    <row r="6" spans="1:1" s="683" customFormat="1" ht="16.5" customHeight="1" x14ac:dyDescent="0.2">
      <c r="A6" s="682" t="s">
        <v>5</v>
      </c>
    </row>
    <row r="7" spans="1:1" s="683" customFormat="1" ht="16.5" customHeight="1" x14ac:dyDescent="0.2">
      <c r="A7" s="682" t="s">
        <v>6</v>
      </c>
    </row>
    <row r="8" spans="1:1" s="683" customFormat="1" ht="16.5" customHeight="1" x14ac:dyDescent="0.2">
      <c r="A8" s="682" t="s">
        <v>7</v>
      </c>
    </row>
    <row r="9" spans="1:1" s="683" customFormat="1" ht="16.5" customHeight="1" x14ac:dyDescent="0.2">
      <c r="A9" s="682" t="s">
        <v>8</v>
      </c>
    </row>
    <row r="10" spans="1:1" s="683" customFormat="1" ht="16.5" customHeight="1" x14ac:dyDescent="0.2">
      <c r="A10" s="682" t="s">
        <v>9</v>
      </c>
    </row>
    <row r="11" spans="1:1" s="683" customFormat="1" ht="16.5" customHeight="1" x14ac:dyDescent="0.2">
      <c r="A11" s="682" t="s">
        <v>10</v>
      </c>
    </row>
    <row r="12" spans="1:1" s="683" customFormat="1" ht="16.5" customHeight="1" x14ac:dyDescent="0.2">
      <c r="A12" s="682" t="s">
        <v>11</v>
      </c>
    </row>
    <row r="13" spans="1:1" s="683" customFormat="1" ht="16.5" customHeight="1" x14ac:dyDescent="0.2">
      <c r="A13" s="682" t="s">
        <v>12</v>
      </c>
    </row>
    <row r="14" spans="1:1" s="683" customFormat="1" ht="16.5" customHeight="1" x14ac:dyDescent="0.2">
      <c r="A14" s="682" t="s">
        <v>13</v>
      </c>
    </row>
    <row r="15" spans="1:1" s="683" customFormat="1" ht="16.5" customHeight="1" x14ac:dyDescent="0.2">
      <c r="A15" s="682" t="s">
        <v>14</v>
      </c>
    </row>
    <row r="16" spans="1:1" s="683" customFormat="1" ht="16.5" customHeight="1" x14ac:dyDescent="0.2">
      <c r="A16" s="682" t="s">
        <v>15</v>
      </c>
    </row>
    <row r="17" spans="1:1" s="683" customFormat="1" ht="16.5" customHeight="1" x14ac:dyDescent="0.2">
      <c r="A17" s="682" t="s">
        <v>16</v>
      </c>
    </row>
    <row r="18" spans="1:1" s="683" customFormat="1" ht="16.5" customHeight="1" x14ac:dyDescent="0.2">
      <c r="A18" s="682" t="s">
        <v>17</v>
      </c>
    </row>
    <row r="19" spans="1:1" s="683" customFormat="1" ht="16.5" customHeight="1" x14ac:dyDescent="0.2">
      <c r="A19" s="682" t="s">
        <v>18</v>
      </c>
    </row>
    <row r="20" spans="1:1" s="683" customFormat="1" ht="16.5" customHeight="1" x14ac:dyDescent="0.2">
      <c r="A20" s="682" t="s">
        <v>19</v>
      </c>
    </row>
    <row r="21" spans="1:1" s="683" customFormat="1" ht="16.5" customHeight="1" x14ac:dyDescent="0.2">
      <c r="A21" s="682" t="s">
        <v>20</v>
      </c>
    </row>
    <row r="22" spans="1:1" s="694" customFormat="1" ht="16.5" customHeight="1" x14ac:dyDescent="0.2">
      <c r="A22" s="693" t="s">
        <v>1130</v>
      </c>
    </row>
    <row r="23" spans="1:1" s="694" customFormat="1" ht="16.5" customHeight="1" x14ac:dyDescent="0.2">
      <c r="A23" s="693" t="s">
        <v>1131</v>
      </c>
    </row>
    <row r="24" spans="1:1" s="683" customFormat="1" ht="16.5" customHeight="1" x14ac:dyDescent="0.2">
      <c r="A24" s="682" t="s">
        <v>230</v>
      </c>
    </row>
    <row r="25" spans="1:1" s="683" customFormat="1" ht="16.5" customHeight="1" x14ac:dyDescent="0.2">
      <c r="A25" s="682" t="s">
        <v>231</v>
      </c>
    </row>
    <row r="26" spans="1:1" s="694" customFormat="1" ht="16.5" customHeight="1" x14ac:dyDescent="0.2">
      <c r="A26" s="693" t="s">
        <v>1133</v>
      </c>
    </row>
    <row r="27" spans="1:1" s="683" customFormat="1" ht="16.5" customHeight="1" x14ac:dyDescent="0.2">
      <c r="A27" s="682" t="s">
        <v>238</v>
      </c>
    </row>
    <row r="28" spans="1:1" s="683" customFormat="1" ht="16.5" customHeight="1" x14ac:dyDescent="0.2">
      <c r="A28" s="682" t="s">
        <v>244</v>
      </c>
    </row>
    <row r="29" spans="1:1" s="683" customFormat="1" ht="16.5" customHeight="1" x14ac:dyDescent="0.2">
      <c r="A29" s="682" t="s">
        <v>247</v>
      </c>
    </row>
    <row r="30" spans="1:1" s="694" customFormat="1" ht="16.5" customHeight="1" x14ac:dyDescent="0.2">
      <c r="A30" s="684" t="s">
        <v>1132</v>
      </c>
    </row>
    <row r="31" spans="1:1" s="683" customFormat="1" ht="16.5" customHeight="1" x14ac:dyDescent="0.2">
      <c r="A31" s="682" t="s">
        <v>256</v>
      </c>
    </row>
    <row r="32" spans="1:1" s="683" customFormat="1" ht="16.5" customHeight="1" x14ac:dyDescent="0.2">
      <c r="A32" s="682" t="s">
        <v>262</v>
      </c>
    </row>
    <row r="33" spans="1:1" s="683" customFormat="1" ht="16.5" customHeight="1" x14ac:dyDescent="0.2">
      <c r="A33" s="682" t="s">
        <v>264</v>
      </c>
    </row>
    <row r="34" spans="1:1" s="683" customFormat="1" ht="16.5" customHeight="1" x14ac:dyDescent="0.2">
      <c r="A34" s="682" t="s">
        <v>275</v>
      </c>
    </row>
    <row r="35" spans="1:1" s="683" customFormat="1" ht="16.5" customHeight="1" x14ac:dyDescent="0.2">
      <c r="A35" s="682" t="s">
        <v>734</v>
      </c>
    </row>
    <row r="36" spans="1:1" s="683" customFormat="1" ht="16.5" customHeight="1" x14ac:dyDescent="0.2">
      <c r="A36" s="682" t="s">
        <v>282</v>
      </c>
    </row>
    <row r="37" spans="1:1" s="683" customFormat="1" ht="16.5" customHeight="1" x14ac:dyDescent="0.2">
      <c r="A37" s="682" t="s">
        <v>288</v>
      </c>
    </row>
    <row r="38" spans="1:1" s="683" customFormat="1" ht="16.5" customHeight="1" x14ac:dyDescent="0.2">
      <c r="A38" s="684" t="s">
        <v>291</v>
      </c>
    </row>
    <row r="39" spans="1:1" s="683" customFormat="1" ht="16.5" customHeight="1" x14ac:dyDescent="0.2">
      <c r="A39" s="684" t="s">
        <v>296</v>
      </c>
    </row>
    <row r="40" spans="1:1" s="683" customFormat="1" ht="16.5" customHeight="1" x14ac:dyDescent="0.2">
      <c r="A40" s="684" t="s">
        <v>298</v>
      </c>
    </row>
    <row r="41" spans="1:1" s="683" customFormat="1" ht="16.5" customHeight="1" x14ac:dyDescent="0.2">
      <c r="A41" s="684" t="s">
        <v>299</v>
      </c>
    </row>
    <row r="42" spans="1:1" s="683" customFormat="1" ht="16.5" customHeight="1" x14ac:dyDescent="0.2">
      <c r="A42" s="684" t="s">
        <v>302</v>
      </c>
    </row>
    <row r="43" spans="1:1" s="683" customFormat="1" ht="16.5" customHeight="1" x14ac:dyDescent="0.2">
      <c r="A43" s="684" t="s">
        <v>757</v>
      </c>
    </row>
    <row r="44" spans="1:1" s="683" customFormat="1" ht="16.5" customHeight="1" x14ac:dyDescent="0.2">
      <c r="A44" s="684" t="s">
        <v>307</v>
      </c>
    </row>
    <row r="45" spans="1:1" s="683" customFormat="1" ht="16.5" customHeight="1" x14ac:dyDescent="0.2">
      <c r="A45" s="684" t="s">
        <v>311</v>
      </c>
    </row>
    <row r="46" spans="1:1" s="683" customFormat="1" ht="16.5" customHeight="1" x14ac:dyDescent="0.2">
      <c r="A46" s="684" t="s">
        <v>315</v>
      </c>
    </row>
    <row r="47" spans="1:1" s="683" customFormat="1" ht="16.5" customHeight="1" x14ac:dyDescent="0.2">
      <c r="A47" s="684" t="s">
        <v>316</v>
      </c>
    </row>
    <row r="48" spans="1:1" s="683" customFormat="1" ht="16.5" customHeight="1" x14ac:dyDescent="0.2">
      <c r="A48" s="684" t="s">
        <v>319</v>
      </c>
    </row>
    <row r="49" spans="1:1" s="683" customFormat="1" ht="16.5" customHeight="1" x14ac:dyDescent="0.2">
      <c r="A49" s="684" t="s">
        <v>330</v>
      </c>
    </row>
    <row r="50" spans="1:1" s="683" customFormat="1" ht="16.5" customHeight="1" x14ac:dyDescent="0.2">
      <c r="A50" s="684" t="s">
        <v>344</v>
      </c>
    </row>
    <row r="51" spans="1:1" s="683" customFormat="1" ht="16.5" customHeight="1" x14ac:dyDescent="0.2">
      <c r="A51" s="684" t="s">
        <v>349</v>
      </c>
    </row>
    <row r="52" spans="1:1" s="683" customFormat="1" ht="16.5" customHeight="1" x14ac:dyDescent="0.2">
      <c r="A52" s="684" t="s">
        <v>354</v>
      </c>
    </row>
    <row r="53" spans="1:1" s="683" customFormat="1" ht="16.5" customHeight="1" x14ac:dyDescent="0.2">
      <c r="A53" s="684" t="s">
        <v>356</v>
      </c>
    </row>
    <row r="54" spans="1:1" s="683" customFormat="1" ht="16.5" customHeight="1" x14ac:dyDescent="0.2">
      <c r="A54" s="684" t="s">
        <v>363</v>
      </c>
    </row>
    <row r="55" spans="1:1" s="683" customFormat="1" ht="16.5" customHeight="1" x14ac:dyDescent="0.2">
      <c r="A55" s="684" t="s">
        <v>988</v>
      </c>
    </row>
    <row r="56" spans="1:1" s="683" customFormat="1" ht="16.5" customHeight="1" x14ac:dyDescent="0.2">
      <c r="A56" s="684" t="s">
        <v>1000</v>
      </c>
    </row>
    <row r="57" spans="1:1" s="683" customFormat="1" ht="16.5" customHeight="1" x14ac:dyDescent="0.2">
      <c r="A57" s="684" t="s">
        <v>989</v>
      </c>
    </row>
    <row r="58" spans="1:1" s="683" customFormat="1" ht="16.5" customHeight="1" x14ac:dyDescent="0.2">
      <c r="A58" s="684" t="s">
        <v>479</v>
      </c>
    </row>
    <row r="59" spans="1:1" s="683" customFormat="1" ht="16.5" customHeight="1" x14ac:dyDescent="0.2">
      <c r="A59" s="684" t="s">
        <v>1034</v>
      </c>
    </row>
    <row r="60" spans="1:1" s="683" customFormat="1" ht="16.5" customHeight="1" x14ac:dyDescent="0.2">
      <c r="A60" s="684" t="s">
        <v>498</v>
      </c>
    </row>
    <row r="61" spans="1:1" s="683" customFormat="1" ht="16.5" customHeight="1" x14ac:dyDescent="0.2">
      <c r="A61" s="684" t="s">
        <v>514</v>
      </c>
    </row>
    <row r="62" spans="1:1" s="683" customFormat="1" ht="16.5" customHeight="1" x14ac:dyDescent="0.2">
      <c r="A62" s="684" t="s">
        <v>529</v>
      </c>
    </row>
    <row r="63" spans="1:1" s="683" customFormat="1" ht="16.5" customHeight="1" x14ac:dyDescent="0.2">
      <c r="A63" s="684" t="s">
        <v>1063</v>
      </c>
    </row>
    <row r="64" spans="1:1" s="683" customFormat="1" ht="16.5" customHeight="1" x14ac:dyDescent="0.2">
      <c r="A64" s="684" t="s">
        <v>548</v>
      </c>
    </row>
    <row r="65" spans="1:17" s="683" customFormat="1" ht="16.5" customHeight="1" x14ac:dyDescent="0.2">
      <c r="A65" s="684" t="s">
        <v>568</v>
      </c>
    </row>
    <row r="66" spans="1:17" s="683" customFormat="1" ht="16.5" customHeight="1" x14ac:dyDescent="0.2">
      <c r="A66" s="684" t="s">
        <v>1122</v>
      </c>
    </row>
    <row r="67" spans="1:17" s="683" customFormat="1" ht="16.5" customHeight="1" x14ac:dyDescent="0.2">
      <c r="A67" s="684" t="s">
        <v>593</v>
      </c>
    </row>
    <row r="68" spans="1:17" s="683" customFormat="1" ht="16.5" customHeight="1" x14ac:dyDescent="0.2">
      <c r="A68" s="684" t="s">
        <v>597</v>
      </c>
    </row>
    <row r="69" spans="1:17" s="683" customFormat="1" ht="16.5" customHeight="1" x14ac:dyDescent="0.2">
      <c r="A69" s="684" t="s">
        <v>612</v>
      </c>
    </row>
    <row r="70" spans="1:17" s="683" customFormat="1" ht="16.5" customHeight="1" x14ac:dyDescent="0.2">
      <c r="A70" s="684" t="s">
        <v>622</v>
      </c>
    </row>
    <row r="71" spans="1:17" s="683" customFormat="1" ht="16.5" customHeight="1" x14ac:dyDescent="0.2">
      <c r="A71" s="684" t="s">
        <v>637</v>
      </c>
    </row>
    <row r="72" spans="1:17" s="683" customFormat="1" ht="16.5" customHeight="1" x14ac:dyDescent="0.2">
      <c r="A72" s="684" t="s">
        <v>650</v>
      </c>
    </row>
    <row r="73" spans="1:17" s="683" customFormat="1" ht="16.5" customHeight="1" x14ac:dyDescent="0.2">
      <c r="A73" s="684" t="s">
        <v>655</v>
      </c>
    </row>
    <row r="74" spans="1:17" s="683" customFormat="1" ht="16.5" customHeight="1" x14ac:dyDescent="0.2">
      <c r="A74" s="684" t="s">
        <v>669</v>
      </c>
    </row>
    <row r="75" spans="1:17" s="683" customFormat="1" ht="16.5" customHeight="1" x14ac:dyDescent="0.2">
      <c r="A75" s="684" t="s">
        <v>672</v>
      </c>
    </row>
    <row r="76" spans="1:17" s="683" customFormat="1" ht="16.5" customHeight="1" x14ac:dyDescent="0.2">
      <c r="A76" s="684" t="s">
        <v>698</v>
      </c>
    </row>
    <row r="77" spans="1:17" s="683" customFormat="1" ht="16.5" customHeight="1" x14ac:dyDescent="0.2">
      <c r="A77" s="684" t="s">
        <v>711</v>
      </c>
    </row>
    <row r="78" spans="1:17" s="683" customFormat="1" ht="16.5" customHeight="1" x14ac:dyDescent="0.2">
      <c r="A78" s="684" t="s">
        <v>727</v>
      </c>
    </row>
    <row r="79" spans="1:17" ht="13.5" x14ac:dyDescent="0.2">
      <c r="A79" s="683"/>
    </row>
    <row r="80" spans="1:17" ht="25.5" customHeight="1" x14ac:dyDescent="0.25">
      <c r="A80" s="3" t="s">
        <v>21</v>
      </c>
      <c r="B80" s="4"/>
      <c r="C80" s="4"/>
      <c r="D80" s="4"/>
      <c r="E80" s="4"/>
      <c r="F80" s="4"/>
      <c r="G80" s="4"/>
      <c r="H80" s="4"/>
      <c r="I80" s="4"/>
      <c r="J80" s="4"/>
      <c r="K80" s="4"/>
      <c r="L80" s="4"/>
      <c r="M80" s="4"/>
      <c r="N80" s="4"/>
      <c r="O80" s="4"/>
      <c r="P80" s="4"/>
      <c r="Q80" s="4"/>
    </row>
    <row r="81" spans="1:17" ht="20.25" customHeight="1" x14ac:dyDescent="0.2">
      <c r="A81" s="5" t="s">
        <v>22</v>
      </c>
      <c r="B81" s="4"/>
      <c r="C81" s="4"/>
      <c r="D81" s="4"/>
      <c r="E81" s="4"/>
      <c r="F81" s="4"/>
      <c r="G81" s="4"/>
      <c r="H81" s="4"/>
      <c r="I81" s="4"/>
      <c r="J81" s="4"/>
      <c r="K81" s="4"/>
      <c r="L81" s="4"/>
      <c r="M81" s="4"/>
      <c r="N81" s="4"/>
      <c r="O81" s="4"/>
      <c r="P81" s="4"/>
      <c r="Q81" s="4"/>
    </row>
    <row r="82" spans="1:17" ht="14.25" customHeight="1" x14ac:dyDescent="0.25">
      <c r="A82" s="4" t="s">
        <v>23</v>
      </c>
      <c r="B82" s="6"/>
      <c r="C82" s="6"/>
      <c r="D82" s="6"/>
      <c r="E82" s="4"/>
      <c r="F82" s="4"/>
      <c r="G82" s="4"/>
      <c r="H82" s="4"/>
      <c r="I82" s="4"/>
      <c r="J82" s="4"/>
      <c r="K82" s="4"/>
      <c r="L82" s="4"/>
      <c r="M82" s="4"/>
      <c r="N82" s="4"/>
      <c r="O82" s="4"/>
      <c r="P82" s="4"/>
      <c r="Q82" s="4"/>
    </row>
    <row r="83" spans="1:17" ht="15.75" customHeight="1" x14ac:dyDescent="0.2">
      <c r="A83" s="7"/>
      <c r="B83" s="4"/>
      <c r="C83" s="4"/>
      <c r="D83" s="4"/>
      <c r="E83" s="4"/>
      <c r="F83" s="4"/>
      <c r="G83" s="4"/>
      <c r="H83" s="4"/>
      <c r="I83" s="4"/>
      <c r="J83" s="4"/>
      <c r="K83" s="4"/>
      <c r="L83" s="4"/>
      <c r="M83" s="4"/>
      <c r="N83" s="4"/>
      <c r="O83" s="4"/>
      <c r="P83" s="4"/>
      <c r="Q83" s="4"/>
    </row>
    <row r="84" spans="1:17" ht="24" customHeight="1" x14ac:dyDescent="0.25">
      <c r="A84" s="3" t="s">
        <v>24</v>
      </c>
    </row>
    <row r="85" spans="1:17" ht="33.75" customHeight="1" x14ac:dyDescent="0.2"/>
    <row r="86" spans="1:17" ht="41.25" customHeight="1" x14ac:dyDescent="0.2">
      <c r="A86" s="690" t="s">
        <v>25</v>
      </c>
      <c r="B86" s="690"/>
      <c r="C86" s="690"/>
      <c r="D86" s="690"/>
      <c r="E86" s="690"/>
      <c r="F86" s="690"/>
      <c r="G86" s="690"/>
      <c r="H86" s="690"/>
      <c r="I86" s="690"/>
      <c r="J86" s="690"/>
      <c r="K86" s="690"/>
      <c r="L86" s="690"/>
      <c r="M86" s="690"/>
      <c r="N86" s="690"/>
      <c r="O86" s="690"/>
      <c r="P86" s="690"/>
      <c r="Q86" s="690"/>
    </row>
    <row r="87" spans="1:17" ht="28.5" customHeight="1" x14ac:dyDescent="0.2">
      <c r="A87" s="691" t="s">
        <v>26</v>
      </c>
      <c r="B87" s="691"/>
      <c r="C87" s="691"/>
      <c r="D87" s="691"/>
      <c r="E87" s="691"/>
      <c r="F87" s="691"/>
      <c r="G87" s="691"/>
      <c r="H87" s="691"/>
      <c r="I87" s="691"/>
      <c r="J87" s="691"/>
      <c r="K87" s="691"/>
      <c r="L87" s="691"/>
      <c r="M87" s="691"/>
      <c r="N87" s="691"/>
      <c r="O87" s="691"/>
      <c r="P87" s="691"/>
      <c r="Q87" s="691"/>
    </row>
    <row r="88" spans="1:17" ht="29.25" customHeight="1" x14ac:dyDescent="0.2">
      <c r="A88" s="690" t="s">
        <v>27</v>
      </c>
      <c r="B88" s="690"/>
      <c r="C88" s="690"/>
      <c r="D88" s="690"/>
      <c r="E88" s="690"/>
      <c r="F88" s="690"/>
      <c r="G88" s="690"/>
      <c r="H88" s="690"/>
      <c r="I88" s="690"/>
      <c r="J88" s="690"/>
      <c r="K88" s="690"/>
      <c r="L88" s="690"/>
      <c r="M88" s="690"/>
      <c r="N88" s="690"/>
      <c r="O88" s="690"/>
      <c r="P88" s="690"/>
      <c r="Q88" s="690"/>
    </row>
    <row r="89" spans="1:17" ht="28.5" customHeight="1" x14ac:dyDescent="0.2">
      <c r="A89" s="690" t="s">
        <v>28</v>
      </c>
      <c r="B89" s="690"/>
      <c r="C89" s="690"/>
      <c r="D89" s="690"/>
      <c r="E89" s="690"/>
      <c r="F89" s="690"/>
      <c r="G89" s="690"/>
      <c r="H89" s="690"/>
      <c r="I89" s="690"/>
      <c r="J89" s="690"/>
      <c r="K89" s="690"/>
      <c r="L89" s="690"/>
      <c r="M89" s="690"/>
      <c r="N89" s="690"/>
      <c r="O89" s="690"/>
      <c r="P89" s="690"/>
      <c r="Q89" s="690"/>
    </row>
    <row r="90" spans="1:17" ht="12.75" customHeight="1" x14ac:dyDescent="0.2">
      <c r="A90" s="8" t="s">
        <v>29</v>
      </c>
      <c r="B90" s="4"/>
      <c r="C90" s="4"/>
      <c r="D90" s="4"/>
      <c r="E90" s="4"/>
      <c r="F90" s="4"/>
      <c r="G90" s="4"/>
      <c r="H90" s="4"/>
      <c r="I90" s="4"/>
      <c r="J90" s="4"/>
      <c r="K90" s="4"/>
      <c r="L90" s="4"/>
      <c r="M90" s="4"/>
      <c r="N90" s="4"/>
      <c r="O90" s="4"/>
      <c r="P90" s="4"/>
      <c r="Q90" s="4"/>
    </row>
    <row r="91" spans="1:17" ht="12.75" customHeight="1" x14ac:dyDescent="0.2">
      <c r="A91" s="9" t="s">
        <v>30</v>
      </c>
    </row>
    <row r="92" spans="1:17" ht="12.75" customHeight="1" x14ac:dyDescent="0.2"/>
    <row r="93" spans="1:17" ht="12.75" customHeight="1" x14ac:dyDescent="0.2"/>
    <row r="94" spans="1:17" ht="12.75" customHeight="1" x14ac:dyDescent="0.2">
      <c r="A94" s="10"/>
    </row>
    <row r="95" spans="1:17" ht="12.75" customHeight="1" x14ac:dyDescent="0.2"/>
    <row r="96" spans="1:17" ht="12.75" customHeight="1" x14ac:dyDescent="0.2"/>
    <row r="97" spans="1:1" ht="12.75" customHeight="1" x14ac:dyDescent="0.2"/>
    <row r="98" spans="1:1" ht="12.75" customHeight="1" x14ac:dyDescent="0.2">
      <c r="A98" s="11"/>
    </row>
    <row r="99" spans="1:1" ht="12.75" customHeight="1" x14ac:dyDescent="0.2">
      <c r="A99" s="12"/>
    </row>
    <row r="100" spans="1:1" ht="12.75" customHeight="1" x14ac:dyDescent="0.2">
      <c r="A100" s="12"/>
    </row>
    <row r="101" spans="1:1" ht="12.75" customHeight="1" x14ac:dyDescent="0.2"/>
    <row r="102" spans="1:1" ht="12.75" customHeight="1" x14ac:dyDescent="0.2">
      <c r="A102" s="13"/>
    </row>
    <row r="103" spans="1:1" ht="12.75" customHeight="1" x14ac:dyDescent="0.2"/>
  </sheetData>
  <mergeCells count="4">
    <mergeCell ref="A86:Q86"/>
    <mergeCell ref="A87:Q87"/>
    <mergeCell ref="A88:Q88"/>
    <mergeCell ref="A89:Q89"/>
  </mergeCells>
  <hyperlinks>
    <hyperlink ref="A4" location="PL!A1" display="Comprehensive operating statement for the financial year ended 30 June 2019" xr:uid="{350626C4-020F-402E-8231-A2DFAB30B015}"/>
    <hyperlink ref="A5" location="BS!A1" display="Balance sheet as at 30 June 2019" xr:uid="{FF55765B-5BE7-4B24-AC85-9E230DB808F3}"/>
    <hyperlink ref="A6" location="CF!A1" display="Cash flow statement for the financial year ended 30 June 2019" xr:uid="{0A58B7B5-4577-4116-88E1-26D8435A33A8}"/>
    <hyperlink ref="A7" location="SOCIE!A1" display="Statement of changes in equity for the financial year ended 30 June 2019" xr:uid="{A869F7E9-50F3-4739-9C02-D38337BD218B}"/>
    <hyperlink ref="A81" r:id="rId1" xr:uid="{9BEA97BA-2174-454F-AE33-639A59449F67}"/>
    <hyperlink ref="A87" r:id="rId2" display="https://creativecommons.org/licenses/by/4.0/legalcode" xr:uid="{DD07A219-CD05-400E-81C3-706F8EA72F1C}"/>
    <hyperlink ref="A8" location="'2.1'!A1" display="2.1  Summary of revenue and income that fund the delivery of our services" xr:uid="{F4B8E656-0420-416A-BDD3-941B5E7792A5}"/>
    <hyperlink ref="A9" location="'2.3'!A1" display="2.3  Summary of compliance with annual parliamentary and special appropriations" xr:uid="{A91C999E-BB3E-4105-85C4-4CECF66F667E}"/>
    <hyperlink ref="A10" location="'2.3 contd'!A1" display="2.3  Summary of compliance with annual parliamentary and special appropriations (Continued)" xr:uid="{9A3EB0BD-12EA-4A16-BB38-B95E40F27284}"/>
    <hyperlink ref="A11" location="'2.4.1'!A1" display="2.4.1 Grants" xr:uid="{4CB6B5BC-4F74-4576-A995-6A0E81C3DF50}"/>
    <hyperlink ref="A12" location="'2.4.2'!A1" display="2.4.2 Fair value of assets and services received free of charge or for nominal consideration" xr:uid="{98695EB2-0791-414E-BDEC-D75FB477211C}"/>
    <hyperlink ref="A13" location="'2.4.3'!A1" display="2.4.3 Other income" xr:uid="{E4A41413-E122-405C-8FE7-08956D0D8C3D}"/>
    <hyperlink ref="A14" location="'2.5'!A1" display="2.5  Annotated income agreements" xr:uid="{CB35BE66-DDD0-4AC6-8A87-6AD3DF57D772}"/>
    <hyperlink ref="A15" location="'3.1'!A1" display="3.1 Expenses incurred in delivery of services" xr:uid="{1FEC2449-45EA-43DA-9FBC-7D58D75704C9}"/>
    <hyperlink ref="A16" location="'3.1.1a'!A1" display="3.1.1(a) Employee benefits in the comprehensive operating statement" xr:uid="{0117DCB3-6A96-4A34-97D4-B9D5AEBA9E4D}"/>
    <hyperlink ref="A17" location="'3.1.1b'!A1" display="3.1.1(b) Employee benefits in the balance sheet" xr:uid="{F00C92FB-CFCB-4B24-B80A-041A9706D4BD}"/>
    <hyperlink ref="A18" location="'3.1.1c'!A1" display="3.1.1(c) Superannuation contributions" xr:uid="{0850ACA1-2E15-43F6-A3A1-B729EE607098}"/>
    <hyperlink ref="A19" location="'3.1.2'!A1" display="3.1.2 Grants and other expense transfers" xr:uid="{7CCC74A0-189A-4520-86EA-02AD2556662E}"/>
    <hyperlink ref="A20" location="'3.1.3'!A1" display="3.1.3 Fair value of assets provided free of charge or for nominal consideration" xr:uid="{B859E9E5-7BAA-40CC-9506-A83B862BB808}"/>
    <hyperlink ref="A21" location="'3.1.4'!A1" display="3.1.4 Other operating expenses" xr:uid="{37C213E4-39B6-4603-B5C2-D87BD12009E7}"/>
    <hyperlink ref="A24" location="'4.1.3'!A1" display="4.1.3 Departmental outputs - Controlled assets and liabilities" xr:uid="{6408EA85-8A7D-4593-8E3C-2D93F0B83096}"/>
    <hyperlink ref="A25" location="'4.2.1'!A1" display="4.2.1  Administered income and expenses" xr:uid="{92FE2641-C725-40AB-A4D1-F9F9B6DF3366}"/>
    <hyperlink ref="A27" location="'4.2.2'!A1" display="4.2.2  Administered assets and liabilities" xr:uid="{6BA67846-AE60-4C28-85D4-FB953F064400}"/>
    <hyperlink ref="A28" location="'4.2.3'!A1" display="4.2.3  Administered grants and other expense transfers" xr:uid="{37A91066-50E1-4ACD-9D72-5077B32F9365}"/>
    <hyperlink ref="A29" location="'4.3'!A1" display="4.3 Restructuring of administrative arrangements" xr:uid="{CA3C1F3B-B397-458E-B70A-5B2F69183852}"/>
    <hyperlink ref="A31" location="'5.1'!A1" display="5.1 Total property, plant and equipment" xr:uid="{4FF592F0-3534-4FF0-AE4A-A3B1B3094531}"/>
    <hyperlink ref="A32" location="'5.1a'!A1" display="5.1(a) Total right-of-use assets" xr:uid="{E4E5FBEE-F876-4533-9563-D870EC09C1F1}"/>
    <hyperlink ref="A33" location="'5.1a contd'!A1" display="5.1(a) Total right-of-use assets (continued)" xr:uid="{BC3422DB-CE35-4614-BE04-BAB6966164B1}"/>
    <hyperlink ref="A34" location="'5.1b'!A1" display="5.1(b) Total service concession assets" xr:uid="{265E1434-F89B-44E2-B831-C86CB319E477}"/>
    <hyperlink ref="A35" location="'5.1.1'!A1" display="5.1.1 Depreciation and amortisation - Charge for the period " xr:uid="{A10D9992-5949-421E-A2FB-D11C308BAD6D}"/>
    <hyperlink ref="A36" location="'5.1.2'!A1" display="5.1.2 Reconciliation of movements in carrying values of property, plant and equipment" xr:uid="{85D3565B-4ECF-4570-B9B5-AA88D7F0126F}"/>
    <hyperlink ref="A37" location="'5.2'!A1" display="5.2 Intangible assets" xr:uid="{8CCAC4B3-0595-4B29-93C3-270FD0F6317C}"/>
    <hyperlink ref="A38" location="'6.1'!A1" display="6.1 Receivables" xr:uid="{C512BEDF-4864-4B25-964F-A37715D86E8B}"/>
    <hyperlink ref="A39" location="'6.2'!A1" display="6.2 Loans" xr:uid="{03CC08FC-1185-4D1E-9AF8-68A524C54802}"/>
    <hyperlink ref="A40" location="'6.2.1'!A1" display="6.2.1 Ageing analysis of contractual loans" xr:uid="{76C187DF-89DB-433B-9EBA-753FD29F2084}"/>
    <hyperlink ref="A41" location="'6.3'!A1" display="6.3 Other non-financial assets" xr:uid="{D41F7DA8-9808-4574-A174-FCE3F7AB495A}"/>
    <hyperlink ref="A42" location="'6.4'!A1" display="6.4 Payables" xr:uid="{DE5636A4-122D-4AE5-9A36-2C86C9BF3471}"/>
    <hyperlink ref="A43" location="'6.4.1'!A1" display="6.4.1 Maturity analysis of contractual payables" xr:uid="{81DC35C7-29B3-45EE-87DB-9FC8945CE636}"/>
    <hyperlink ref="A44" location="'6.5'!A1" display="6.5 Other provisions" xr:uid="{15473360-2B0B-41D1-A285-6B33F954B0F8}"/>
    <hyperlink ref="A45" location="'6.5.1'!A1" display="6.5.1 Reconciliation of movements in other provisions" xr:uid="{6AEA8991-8D52-469B-B8EA-BECBAE20EC65}"/>
    <hyperlink ref="A46" location="'6.6'!A1" display="6.6 Inventories" xr:uid="{B520A2BF-AFAE-4DCD-916B-1DE9EDC90F90}"/>
    <hyperlink ref="A47" location="'6.7'!A1" display="6.7 Other non-financial liabilities" xr:uid="{D125CC3E-78F1-4B8E-870C-42A1CB9E3222}"/>
    <hyperlink ref="A48" location="'7.1'!A1" display="7.1 Borrowings" xr:uid="{2D89868E-452D-4A8E-85ED-FD25DB5F0284}"/>
    <hyperlink ref="A49" location="'7.1.1'!A1" display="7.1.1 Maturity analysis of borrowings" xr:uid="{E7F7AD14-3549-4025-ADD6-DED46DF7FC7E}"/>
    <hyperlink ref="A50" location="'7.1.2'!A1" display="7.1.2 Interest expense" xr:uid="{E81770B3-432F-44CE-8D66-00A2D5321602}"/>
    <hyperlink ref="A51" location="'7.2.1(b)'!A1" display="7.2.1(b) Amounts recognised in the comprehensive operating statement" xr:uid="{2124F8CB-404D-45B6-BC0B-06EF5CA8D2A6}"/>
    <hyperlink ref="A52" location="'7.2.1(c)'!A1" display="7.2.1(c) Amounts recognised in the cash flow statement" xr:uid="{DF91C4AF-678A-4130-9AE1-74B8AE88149A}"/>
    <hyperlink ref="A53" location="'7.3'!A1" display="7.3 Cash flow information and balances" xr:uid="{44E5486C-600F-4F56-85B1-FD49F691CCB7}"/>
    <hyperlink ref="A54" location="'7.3.1'!A1" display="7.3.1 Reconciliation of net result for the period to net cash flow from operating activities" xr:uid="{78F17458-6DD0-4F53-B070-42AE527B7722}"/>
    <hyperlink ref="A55" location="'7.4'!A1" display="7.4 Trust account balances" xr:uid="{0BD5EAB7-E7CE-464F-95C7-B7D2A29FD384}"/>
    <hyperlink ref="A56" location="'7.5.1'!A1" display="7.5.1 Total commitments payable" xr:uid="{F1CDD1C8-916B-4C76-B3C0-CD5DC7DC9EE4}"/>
    <hyperlink ref="A57" location="'7.5.2'!A1" display="7.5.2 Public private partnership commitments" xr:uid="{0EB990C0-E6B1-4232-B064-CF78818149EA}"/>
    <hyperlink ref="A58" location="'8.1.1'!A1" display="8.1.1 Financial instruments: Categorisation - 2023" xr:uid="{D25C68A2-61B3-416E-B83B-AC81D658E963}"/>
    <hyperlink ref="A59" location="'8.1.1 (2)'!A1" display="8.1.1 Financial instruments: Categorisation continued. - 2022" xr:uid="{A22D9E01-E863-44CA-B3E1-7CC0976DA22E}"/>
    <hyperlink ref="A60" location="'8.1.2'!A1" display="8.1.2 Financial instruments: Net holding gain/(loss) on financial instruments by category" xr:uid="{E9C275AB-0084-47B0-B126-5F24687DFC17}"/>
    <hyperlink ref="A61" location="'8.1.3.1'!A1" display="8.1.3.1 Financial instruments: credit risk - Credit quality of contractual financial assets" xr:uid="{0DD387A8-DB08-4E65-9FFA-857AD0595207}"/>
    <hyperlink ref="A62" location="'8.1.3.1 contd'!A1" display="8.1.3.1 Financial instruments: credit risk (continued)" xr:uid="{9D4C7748-6563-4720-8268-87421E6AC3C1}"/>
    <hyperlink ref="A63" location="'8.1.3.1 contd (2)'!A1" display="8.1.3.1 Financial instruments: credit risk continued.2 - Reconciliation of movement in the losss allowance for contractual receivables" xr:uid="{2C37CAC3-8819-40EC-B0BA-B964FA135995}"/>
    <hyperlink ref="A64" location="'8.1.3.3'!A1" display="8.1.3.3 Financial instruments: market risk" xr:uid="{BF815EEB-9A71-462C-B5EA-ED62C01AC228}"/>
    <hyperlink ref="A65" location="'8.1.3.3 contd'!A1" display="8.1.3.3 Financial instruments: market risk (continued) - Interest rate risk sensitivity analysis - 2023" xr:uid="{18F47070-FB0F-4D21-A6AE-83517E5C3628}"/>
    <hyperlink ref="A66" location="'8.1.3.3 contd (2)'!A1" display="8.1.3.3 Financial instruments: market risk (continued 2) - Interest rate risk sensitivity analysis - 2022" xr:uid="{F579118A-A8B5-4BA5-B944-F2441CC5F3F4}"/>
    <hyperlink ref="A67" location="'8.2'!A1" display="8.2 Contingent assets and contingent liabilities" xr:uid="{FBD58C55-52F2-43F7-80E6-657CBFC42F9A}"/>
    <hyperlink ref="A68" location="'8.3.2'!A1" display="8.3.2 Fair value determination of non-financial physical assets - Fair value measurement hierarchy - 2023" xr:uid="{6750767D-38A1-487C-B99A-19EFB4B3828C}"/>
    <hyperlink ref="A69" location="'8.3.2 (2)'!A1" display="8.3.2 Fair value determination of non-financial physical assets - Fair value measurement hierarchy - 2022" xr:uid="{3CABA0F4-6A5C-4EB2-A5BA-457489D51093}"/>
    <hyperlink ref="A70" location="'8.3.2 contd'!A1" display="8.3.2 Fair value determination of non-financial physical assets (continued) - Reconciliation of Level 3 fair value movements - 2023" xr:uid="{D695140E-0DA7-4759-95B2-7D84AC01A6A5}"/>
    <hyperlink ref="A71" location="'8.3.2 contd (2)'!A1" display="8.3.2 Fair value determination of non-financial physical assets (continued) - Reconciliation of Level 3 fair value movements - 2022" xr:uid="{4005989E-6767-498B-8E93-973E1864E222}"/>
    <hyperlink ref="A72" location="'9.1'!A1" display="9.1 Ex-gratia expenses" xr:uid="{0383AE52-B8B9-44E1-91FF-C1A9EF88072A}"/>
    <hyperlink ref="A73" location="'9.2'!A1" display="9.2 Other economic flows included in net result" xr:uid="{9EF899CC-5A6D-42F5-B9EA-7F4DB3B3CBB2}"/>
    <hyperlink ref="A74" location="'9.3'!A1" display="9.3 Non-financial physical assets held for sale" xr:uid="{2C164D19-E72E-43E4-B52F-F81BF56D26D2}"/>
    <hyperlink ref="A75" location="'9.4'!A1" display="9.4 Reserves" xr:uid="{BDDB3E19-8C3F-4BAD-9993-3458C445661E}"/>
    <hyperlink ref="A76" location="'9.6'!A1" display="9.6 Remuneration of executives" xr:uid="{70FD05F4-B292-4164-8682-50A9996D27BF}"/>
    <hyperlink ref="A77" location="'9.7'!A1" display="9.7 Related parties - Remuneration of key management personnel" xr:uid="{CB926E8A-B748-415A-8491-77AE205E8BA1}"/>
    <hyperlink ref="A78" location="'9.8'!A1" display="9.8 Remuneration of auditors" xr:uid="{D8FA6575-38E5-4D98-BAD4-CD13BDBF12CE}"/>
    <hyperlink ref="A22:XFD22" location="'4.1.2'!A1" display="4.1.2 Departmental outputs - Controlled income and expenses - 2023" xr:uid="{9F63F529-F310-4A66-92AC-515B8BD093F8}"/>
    <hyperlink ref="A23:XFD23" location="'4.1.2 contd'!A1" display="4.1.2 Departmental outputs - Controlled income and expenses contd. - 2022" xr:uid="{AEB419FD-E623-4C2B-AEE2-110251E50E72}"/>
    <hyperlink ref="A30:XFD30" location="'4.3 contd.'!A1" display="4.3 Restructuring of administrative arrangements contd." xr:uid="{CE33B2C1-46F2-445B-BFD1-21D569C6E82C}"/>
    <hyperlink ref="A26:XFD26" location="'4.1.2 contd'!A1" display="4.2.1  Administered income and expenses - contd." xr:uid="{34CF7F4E-FD8B-44C3-84C8-32755A4FFC28}"/>
  </hyperlinks>
  <pageMargins left="0.74803149606299213" right="0.74803149606299213" top="0.98425196850393704" bottom="0.98425196850393704" header="0.51181102362204722" footer="0.51181102362204722"/>
  <pageSetup paperSize="292" pageOrder="overThenDown" orientation="landscape" r:id="rId3"/>
  <headerFooter alignWithMargins="0">
    <oddFooter>&amp;R&amp;G</oddFooter>
  </headerFooter>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DF19-E2FD-493A-9148-DE532CE3CD38}">
  <dimension ref="A1:C8"/>
  <sheetViews>
    <sheetView workbookViewId="0">
      <selection activeCell="A4" sqref="A4"/>
    </sheetView>
  </sheetViews>
  <sheetFormatPr defaultRowHeight="12.75" x14ac:dyDescent="0.2"/>
  <cols>
    <col min="1" max="1" width="60.140625" style="24" customWidth="1"/>
    <col min="2" max="16384" width="9.140625" style="24"/>
  </cols>
  <sheetData>
    <row r="1" spans="1:3" s="40" customFormat="1" ht="19.5" customHeight="1" x14ac:dyDescent="0.2">
      <c r="A1" s="288" t="s">
        <v>11</v>
      </c>
      <c r="B1" s="288"/>
      <c r="C1" s="288"/>
    </row>
    <row r="2" spans="1:3" ht="25.5" x14ac:dyDescent="0.2">
      <c r="A2" s="113" t="s">
        <v>320</v>
      </c>
      <c r="B2" s="83" t="s">
        <v>32</v>
      </c>
      <c r="C2" s="83" t="s">
        <v>33</v>
      </c>
    </row>
    <row r="3" spans="1:3" s="306" customFormat="1" ht="15" customHeight="1" x14ac:dyDescent="0.2">
      <c r="A3" s="303" t="s">
        <v>146</v>
      </c>
      <c r="B3" s="404">
        <v>0.1</v>
      </c>
      <c r="C3" s="404">
        <v>0.3</v>
      </c>
    </row>
    <row r="4" spans="1:3" s="306" customFormat="1" ht="15" customHeight="1" x14ac:dyDescent="0.2">
      <c r="A4" s="303" t="s">
        <v>147</v>
      </c>
      <c r="B4" s="404">
        <v>0</v>
      </c>
      <c r="C4" s="404">
        <v>1.5</v>
      </c>
    </row>
    <row r="5" spans="1:3" s="306" customFormat="1" ht="15" customHeight="1" x14ac:dyDescent="0.2">
      <c r="A5" s="303" t="s">
        <v>1037</v>
      </c>
      <c r="B5" s="404">
        <v>6.9</v>
      </c>
      <c r="C5" s="404">
        <v>27.9</v>
      </c>
    </row>
    <row r="6" spans="1:3" ht="25.5" x14ac:dyDescent="0.2">
      <c r="A6" s="425" t="s">
        <v>148</v>
      </c>
      <c r="B6" s="357">
        <v>7</v>
      </c>
      <c r="C6" s="357">
        <v>29.7</v>
      </c>
    </row>
    <row r="7" spans="1:3" x14ac:dyDescent="0.2">
      <c r="A7" s="58" t="s">
        <v>149</v>
      </c>
      <c r="B7" s="60"/>
      <c r="C7" s="60"/>
    </row>
    <row r="8" spans="1:3" ht="38.25" x14ac:dyDescent="0.2">
      <c r="A8" s="61" t="s">
        <v>150</v>
      </c>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0C7AB-CE0B-4A28-9CDC-84E34ACD5A98}">
  <dimension ref="A1:C8"/>
  <sheetViews>
    <sheetView workbookViewId="0">
      <selection activeCell="A13" sqref="A13"/>
    </sheetView>
  </sheetViews>
  <sheetFormatPr defaultRowHeight="12.75" x14ac:dyDescent="0.2"/>
  <cols>
    <col min="1" max="1" width="49.7109375" style="24" customWidth="1"/>
    <col min="2" max="16384" width="9.140625" style="24"/>
  </cols>
  <sheetData>
    <row r="1" spans="1:3" s="40" customFormat="1" ht="18.75" customHeight="1" x14ac:dyDescent="0.2">
      <c r="A1" s="288" t="s">
        <v>12</v>
      </c>
      <c r="B1" s="604"/>
      <c r="C1" s="604"/>
    </row>
    <row r="2" spans="1:3" ht="25.5" x14ac:dyDescent="0.2">
      <c r="A2" s="605" t="s">
        <v>320</v>
      </c>
      <c r="B2" s="83" t="s">
        <v>32</v>
      </c>
      <c r="C2" s="83" t="s">
        <v>33</v>
      </c>
    </row>
    <row r="3" spans="1:3" ht="18.75" customHeight="1" x14ac:dyDescent="0.2">
      <c r="A3" s="573" t="s">
        <v>1035</v>
      </c>
      <c r="B3" s="402">
        <v>119.5</v>
      </c>
      <c r="C3" s="402">
        <v>93.1</v>
      </c>
    </row>
    <row r="4" spans="1:3" ht="18.75" customHeight="1" x14ac:dyDescent="0.2">
      <c r="A4" s="58" t="s">
        <v>1036</v>
      </c>
      <c r="B4" s="402">
        <v>-0.1</v>
      </c>
      <c r="C4" s="402">
        <v>-1.5</v>
      </c>
    </row>
    <row r="5" spans="1:3" ht="18.75" customHeight="1" x14ac:dyDescent="0.2">
      <c r="A5" s="355" t="s">
        <v>151</v>
      </c>
      <c r="B5" s="357">
        <v>119.4</v>
      </c>
      <c r="C5" s="357">
        <v>91.5</v>
      </c>
    </row>
    <row r="6" spans="1:3" x14ac:dyDescent="0.2">
      <c r="A6" s="58" t="s">
        <v>56</v>
      </c>
      <c r="B6" s="31"/>
      <c r="C6" s="31"/>
    </row>
    <row r="7" spans="1:3" ht="25.5" x14ac:dyDescent="0.2">
      <c r="A7" s="60" t="s">
        <v>152</v>
      </c>
      <c r="B7" s="31"/>
      <c r="C7" s="31"/>
    </row>
    <row r="8" spans="1:3" ht="25.5" x14ac:dyDescent="0.2">
      <c r="A8" s="60" t="s">
        <v>153</v>
      </c>
      <c r="B8" s="31"/>
      <c r="C8" s="31"/>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174FB-EC67-4CA5-B938-7ACF75734158}">
  <dimension ref="A1:C37"/>
  <sheetViews>
    <sheetView workbookViewId="0">
      <selection activeCell="A9" sqref="A9"/>
    </sheetView>
  </sheetViews>
  <sheetFormatPr defaultRowHeight="12.75" x14ac:dyDescent="0.2"/>
  <cols>
    <col min="1" max="1" width="107.28515625" style="24" customWidth="1"/>
    <col min="2" max="2" width="10.85546875" style="24" customWidth="1"/>
    <col min="3" max="3" width="10.42578125" style="24" customWidth="1"/>
    <col min="4" max="16384" width="9.140625" style="24"/>
  </cols>
  <sheetData>
    <row r="1" spans="1:3" s="40" customFormat="1" ht="20.25" customHeight="1" x14ac:dyDescent="0.2">
      <c r="A1" s="39" t="s">
        <v>13</v>
      </c>
    </row>
    <row r="2" spans="1:3" ht="25.5" x14ac:dyDescent="0.2">
      <c r="A2" s="359" t="s">
        <v>320</v>
      </c>
      <c r="B2" s="592" t="s">
        <v>32</v>
      </c>
      <c r="C2" s="592" t="s">
        <v>33</v>
      </c>
    </row>
    <row r="3" spans="1:3" s="306" customFormat="1" ht="17.25" customHeight="1" x14ac:dyDescent="0.2">
      <c r="A3" s="298" t="s">
        <v>1003</v>
      </c>
      <c r="B3" s="598">
        <v>1.55</v>
      </c>
      <c r="C3" s="599">
        <v>1.550001</v>
      </c>
    </row>
    <row r="4" spans="1:3" s="306" customFormat="1" ht="17.25" customHeight="1" x14ac:dyDescent="0.2">
      <c r="A4" s="428" t="s">
        <v>1004</v>
      </c>
      <c r="B4" s="593">
        <v>122.9</v>
      </c>
      <c r="C4" s="600">
        <v>122.948999</v>
      </c>
    </row>
    <row r="5" spans="1:3" s="306" customFormat="1" ht="17.25" customHeight="1" x14ac:dyDescent="0.2">
      <c r="A5" s="428" t="s">
        <v>1005</v>
      </c>
      <c r="B5" s="593">
        <v>55.3</v>
      </c>
      <c r="C5" s="600">
        <v>64.995256999999995</v>
      </c>
    </row>
    <row r="6" spans="1:3" s="306" customFormat="1" ht="17.25" customHeight="1" x14ac:dyDescent="0.2">
      <c r="A6" s="428" t="s">
        <v>1006</v>
      </c>
      <c r="B6" s="593">
        <v>4.7</v>
      </c>
      <c r="C6" s="600">
        <v>4.8633709999999999</v>
      </c>
    </row>
    <row r="7" spans="1:3" s="306" customFormat="1" ht="17.25" customHeight="1" x14ac:dyDescent="0.2">
      <c r="A7" s="428" t="s">
        <v>1007</v>
      </c>
      <c r="B7" s="593">
        <v>93.4</v>
      </c>
      <c r="C7" s="601">
        <v>82.694145000000006</v>
      </c>
    </row>
    <row r="8" spans="1:3" s="306" customFormat="1" ht="17.25" customHeight="1" x14ac:dyDescent="0.2">
      <c r="A8" s="589" t="s">
        <v>154</v>
      </c>
      <c r="B8" s="602">
        <v>277.85000000000002</v>
      </c>
      <c r="C8" s="602">
        <v>277.05177300000003</v>
      </c>
    </row>
    <row r="9" spans="1:3" s="306" customFormat="1" ht="17.25" customHeight="1" x14ac:dyDescent="0.2">
      <c r="A9" s="428" t="s">
        <v>1008</v>
      </c>
      <c r="B9" s="593">
        <v>43.9</v>
      </c>
      <c r="C9" s="593">
        <v>9.8772179999999992</v>
      </c>
    </row>
    <row r="10" spans="1:3" s="306" customFormat="1" ht="25.5" x14ac:dyDescent="0.2">
      <c r="A10" s="428" t="s">
        <v>1009</v>
      </c>
      <c r="B10" s="593">
        <v>1.2</v>
      </c>
      <c r="C10" s="593">
        <v>1.18</v>
      </c>
    </row>
    <row r="11" spans="1:3" s="306" customFormat="1" ht="25.5" x14ac:dyDescent="0.2">
      <c r="A11" s="428" t="s">
        <v>1010</v>
      </c>
      <c r="B11" s="593">
        <v>20</v>
      </c>
      <c r="C11" s="593">
        <v>5</v>
      </c>
    </row>
    <row r="12" spans="1:3" s="306" customFormat="1" ht="25.5" x14ac:dyDescent="0.2">
      <c r="A12" s="428" t="s">
        <v>1011</v>
      </c>
      <c r="B12" s="593">
        <v>0</v>
      </c>
      <c r="C12" s="593">
        <v>6</v>
      </c>
    </row>
    <row r="13" spans="1:3" s="306" customFormat="1" ht="25.5" x14ac:dyDescent="0.2">
      <c r="A13" s="428" t="s">
        <v>1012</v>
      </c>
      <c r="B13" s="593">
        <v>1.7</v>
      </c>
      <c r="C13" s="593">
        <v>0</v>
      </c>
    </row>
    <row r="14" spans="1:3" s="306" customFormat="1" ht="25.5" x14ac:dyDescent="0.2">
      <c r="A14" s="428" t="s">
        <v>1013</v>
      </c>
      <c r="B14" s="593">
        <v>15</v>
      </c>
      <c r="C14" s="593">
        <v>7</v>
      </c>
    </row>
    <row r="15" spans="1:3" s="306" customFormat="1" ht="25.5" x14ac:dyDescent="0.2">
      <c r="A15" s="428" t="s">
        <v>1014</v>
      </c>
      <c r="B15" s="593">
        <v>10</v>
      </c>
      <c r="C15" s="593">
        <v>10</v>
      </c>
    </row>
    <row r="16" spans="1:3" s="306" customFormat="1" ht="25.5" x14ac:dyDescent="0.2">
      <c r="A16" s="428" t="s">
        <v>1015</v>
      </c>
      <c r="B16" s="593">
        <v>20</v>
      </c>
      <c r="C16" s="593">
        <v>10</v>
      </c>
    </row>
    <row r="17" spans="1:3" s="306" customFormat="1" ht="25.5" x14ac:dyDescent="0.2">
      <c r="A17" s="428" t="s">
        <v>1016</v>
      </c>
      <c r="B17" s="593">
        <v>0.2</v>
      </c>
      <c r="C17" s="593">
        <v>0</v>
      </c>
    </row>
    <row r="18" spans="1:3" s="306" customFormat="1" x14ac:dyDescent="0.2">
      <c r="A18" s="428" t="s">
        <v>1017</v>
      </c>
      <c r="B18" s="593">
        <v>4.2</v>
      </c>
      <c r="C18" s="594">
        <v>3.9749594100000003</v>
      </c>
    </row>
    <row r="19" spans="1:3" s="306" customFormat="1" ht="25.5" x14ac:dyDescent="0.2">
      <c r="A19" s="428" t="s">
        <v>1018</v>
      </c>
      <c r="B19" s="597">
        <v>1.9</v>
      </c>
      <c r="C19" s="594">
        <v>2.1960000000000002</v>
      </c>
    </row>
    <row r="20" spans="1:3" s="306" customFormat="1" x14ac:dyDescent="0.2">
      <c r="A20" s="428" t="s">
        <v>1019</v>
      </c>
      <c r="B20" s="593">
        <v>0.3</v>
      </c>
      <c r="C20" s="594">
        <v>0.27900000000000003</v>
      </c>
    </row>
    <row r="21" spans="1:3" s="306" customFormat="1" ht="25.5" x14ac:dyDescent="0.2">
      <c r="A21" s="428" t="s">
        <v>1020</v>
      </c>
      <c r="B21" s="593">
        <v>0.2</v>
      </c>
      <c r="C21" s="594">
        <v>0.23200000000000001</v>
      </c>
    </row>
    <row r="22" spans="1:3" s="306" customFormat="1" ht="25.5" x14ac:dyDescent="0.2">
      <c r="A22" s="428" t="s">
        <v>1021</v>
      </c>
      <c r="B22" s="593">
        <v>4.2</v>
      </c>
      <c r="C22" s="594">
        <v>0</v>
      </c>
    </row>
    <row r="23" spans="1:3" s="306" customFormat="1" ht="25.5" x14ac:dyDescent="0.2">
      <c r="A23" s="428" t="s">
        <v>1022</v>
      </c>
      <c r="B23" s="593">
        <v>0.5</v>
      </c>
      <c r="C23" s="594">
        <v>0.51680000000000004</v>
      </c>
    </row>
    <row r="24" spans="1:3" s="306" customFormat="1" ht="25.5" x14ac:dyDescent="0.2">
      <c r="A24" s="428" t="s">
        <v>1023</v>
      </c>
      <c r="B24" s="593">
        <v>5.8</v>
      </c>
      <c r="C24" s="594">
        <v>5.2629999999999999</v>
      </c>
    </row>
    <row r="25" spans="1:3" s="306" customFormat="1" ht="25.5" x14ac:dyDescent="0.2">
      <c r="A25" s="428" t="s">
        <v>1024</v>
      </c>
      <c r="B25" s="593">
        <v>1</v>
      </c>
      <c r="C25" s="594">
        <v>0.79200000000000004</v>
      </c>
    </row>
    <row r="26" spans="1:3" ht="24.75" customHeight="1" x14ac:dyDescent="0.2">
      <c r="A26" s="366" t="s">
        <v>1025</v>
      </c>
      <c r="B26" s="588">
        <v>1</v>
      </c>
      <c r="C26" s="590">
        <v>0</v>
      </c>
    </row>
    <row r="27" spans="1:3" s="306" customFormat="1" ht="18.75" customHeight="1" x14ac:dyDescent="0.2">
      <c r="A27" s="428" t="s">
        <v>1026</v>
      </c>
      <c r="B27" s="593">
        <v>33.200000000000003</v>
      </c>
      <c r="C27" s="594">
        <v>32.442053999999999</v>
      </c>
    </row>
    <row r="28" spans="1:3" s="306" customFormat="1" ht="18.75" customHeight="1" x14ac:dyDescent="0.2">
      <c r="A28" s="428" t="s">
        <v>1027</v>
      </c>
      <c r="B28" s="593">
        <v>0.1</v>
      </c>
      <c r="C28" s="594">
        <v>0.69750000000000001</v>
      </c>
    </row>
    <row r="29" spans="1:3" s="306" customFormat="1" ht="18.75" customHeight="1" x14ac:dyDescent="0.2">
      <c r="A29" s="428" t="s">
        <v>1028</v>
      </c>
      <c r="B29" s="593">
        <v>1.4</v>
      </c>
      <c r="C29" s="594">
        <v>1.35</v>
      </c>
    </row>
    <row r="30" spans="1:3" s="306" customFormat="1" ht="18.75" customHeight="1" x14ac:dyDescent="0.2">
      <c r="A30" s="428" t="s">
        <v>1029</v>
      </c>
      <c r="B30" s="593">
        <v>36.299999999999997</v>
      </c>
      <c r="C30" s="594">
        <v>35.871521000000001</v>
      </c>
    </row>
    <row r="31" spans="1:3" s="306" customFormat="1" ht="18.75" customHeight="1" x14ac:dyDescent="0.2">
      <c r="A31" s="428" t="s">
        <v>1030</v>
      </c>
      <c r="B31" s="593">
        <v>0.1</v>
      </c>
      <c r="C31" s="594">
        <v>8.8797000000000001E-2</v>
      </c>
    </row>
    <row r="32" spans="1:3" s="306" customFormat="1" ht="18.75" customHeight="1" x14ac:dyDescent="0.2">
      <c r="A32" s="428" t="s">
        <v>1031</v>
      </c>
      <c r="B32" s="593">
        <v>2.1</v>
      </c>
      <c r="C32" s="593">
        <v>0</v>
      </c>
    </row>
    <row r="33" spans="1:3" s="306" customFormat="1" ht="18.75" customHeight="1" x14ac:dyDescent="0.2">
      <c r="A33" s="428" t="s">
        <v>1032</v>
      </c>
      <c r="B33" s="593">
        <v>0.3</v>
      </c>
      <c r="C33" s="594">
        <v>0</v>
      </c>
    </row>
    <row r="34" spans="1:3" s="306" customFormat="1" ht="18.75" customHeight="1" x14ac:dyDescent="0.2">
      <c r="A34" s="428" t="s">
        <v>1033</v>
      </c>
      <c r="B34" s="593">
        <v>9.6</v>
      </c>
      <c r="C34" s="594">
        <v>9.1888609999999993</v>
      </c>
    </row>
    <row r="35" spans="1:3" s="306" customFormat="1" ht="18.75" customHeight="1" x14ac:dyDescent="0.2">
      <c r="A35" s="296" t="s">
        <v>155</v>
      </c>
      <c r="B35" s="595">
        <v>214.20000000000002</v>
      </c>
      <c r="C35" s="595">
        <v>141.94971040999999</v>
      </c>
    </row>
    <row r="36" spans="1:3" s="306" customFormat="1" ht="18.75" customHeight="1" x14ac:dyDescent="0.2">
      <c r="A36" s="364" t="s">
        <v>156</v>
      </c>
      <c r="B36" s="596">
        <v>492.05000000000007</v>
      </c>
      <c r="C36" s="596">
        <v>419.00148340999999</v>
      </c>
    </row>
    <row r="37" spans="1:3" ht="14.25" x14ac:dyDescent="0.2">
      <c r="B37" s="591"/>
      <c r="C37" s="591"/>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C8763-ABA5-4BC9-A944-7188776FC3E8}">
  <dimension ref="A1:D11"/>
  <sheetViews>
    <sheetView workbookViewId="0">
      <selection activeCell="A15" sqref="A15"/>
    </sheetView>
  </sheetViews>
  <sheetFormatPr defaultRowHeight="12.75" x14ac:dyDescent="0.2"/>
  <cols>
    <col min="1" max="1" width="57.7109375" style="24" customWidth="1"/>
    <col min="2" max="2" width="9.140625" style="24"/>
    <col min="3" max="3" width="12.42578125" style="24" bestFit="1" customWidth="1"/>
    <col min="4" max="4" width="11" style="24" customWidth="1"/>
    <col min="5" max="16384" width="9.140625" style="24"/>
  </cols>
  <sheetData>
    <row r="1" spans="1:4" s="27" customFormat="1" ht="15" x14ac:dyDescent="0.2">
      <c r="A1" s="28" t="s">
        <v>14</v>
      </c>
      <c r="B1" s="28"/>
      <c r="C1" s="537"/>
      <c r="D1" s="537"/>
    </row>
    <row r="2" spans="1:4" ht="25.5" x14ac:dyDescent="0.2">
      <c r="A2" s="581" t="s">
        <v>320</v>
      </c>
      <c r="B2" s="580" t="s">
        <v>31</v>
      </c>
      <c r="C2" s="358" t="s">
        <v>32</v>
      </c>
      <c r="D2" s="358" t="s">
        <v>33</v>
      </c>
    </row>
    <row r="3" spans="1:4" s="306" customFormat="1" ht="16.5" customHeight="1" x14ac:dyDescent="0.2">
      <c r="A3" s="582" t="s">
        <v>157</v>
      </c>
      <c r="B3" s="583" t="s">
        <v>39</v>
      </c>
      <c r="C3" s="456">
        <v>526.1</v>
      </c>
      <c r="D3" s="456">
        <v>788.7</v>
      </c>
    </row>
    <row r="4" spans="1:4" s="306" customFormat="1" ht="16.5" customHeight="1" x14ac:dyDescent="0.2">
      <c r="A4" s="293" t="s">
        <v>158</v>
      </c>
      <c r="B4" s="584" t="s">
        <v>42</v>
      </c>
      <c r="C4" s="305">
        <v>19232.400000000001</v>
      </c>
      <c r="D4" s="305">
        <v>18031.5</v>
      </c>
    </row>
    <row r="5" spans="1:4" s="306" customFormat="1" ht="16.5" customHeight="1" x14ac:dyDescent="0.2">
      <c r="A5" s="293" t="s">
        <v>159</v>
      </c>
      <c r="B5" s="584"/>
      <c r="C5" s="305">
        <v>0.9</v>
      </c>
      <c r="D5" s="305">
        <v>0.7</v>
      </c>
    </row>
    <row r="6" spans="1:4" s="306" customFormat="1" ht="26.25" customHeight="1" x14ac:dyDescent="0.2">
      <c r="A6" s="293" t="s">
        <v>160</v>
      </c>
      <c r="B6" s="584" t="s">
        <v>43</v>
      </c>
      <c r="C6" s="305">
        <v>305.8</v>
      </c>
      <c r="D6" s="305">
        <v>683.4</v>
      </c>
    </row>
    <row r="7" spans="1:4" s="306" customFormat="1" ht="16.5" customHeight="1" x14ac:dyDescent="0.2">
      <c r="A7" s="585" t="s">
        <v>1002</v>
      </c>
      <c r="B7" s="586" t="s">
        <v>44</v>
      </c>
      <c r="C7" s="305">
        <v>555.29999999999995</v>
      </c>
      <c r="D7" s="305">
        <v>1533.35</v>
      </c>
    </row>
    <row r="8" spans="1:4" s="306" customFormat="1" ht="16.5" customHeight="1" x14ac:dyDescent="0.2">
      <c r="A8" s="433" t="s">
        <v>161</v>
      </c>
      <c r="B8" s="587"/>
      <c r="C8" s="365">
        <v>20620.5</v>
      </c>
      <c r="D8" s="578">
        <v>21037.599999999999</v>
      </c>
    </row>
    <row r="9" spans="1:4" x14ac:dyDescent="0.2">
      <c r="A9" s="65" t="s">
        <v>149</v>
      </c>
      <c r="B9" s="60"/>
      <c r="C9" s="31"/>
      <c r="D9" s="404"/>
    </row>
    <row r="10" spans="1:4" ht="26.25" customHeight="1" x14ac:dyDescent="0.2">
      <c r="A10" s="67" t="s">
        <v>57</v>
      </c>
      <c r="B10" s="60"/>
      <c r="C10" s="60"/>
      <c r="D10" s="60"/>
    </row>
    <row r="11" spans="1:4" ht="36" x14ac:dyDescent="0.2">
      <c r="A11" s="67" t="s">
        <v>58</v>
      </c>
      <c r="B11" s="60"/>
      <c r="C11" s="31"/>
      <c r="D11" s="404"/>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0614D-A7A8-41DF-A8C6-A0731690469D}">
  <dimension ref="A1:C7"/>
  <sheetViews>
    <sheetView workbookViewId="0">
      <selection activeCell="C11" sqref="C11"/>
    </sheetView>
  </sheetViews>
  <sheetFormatPr defaultRowHeight="12.75" x14ac:dyDescent="0.2"/>
  <cols>
    <col min="1" max="1" width="57.140625" style="24" customWidth="1"/>
    <col min="2" max="2" width="9.140625" style="24"/>
    <col min="3" max="3" width="11.140625" style="24" bestFit="1" customWidth="1"/>
    <col min="4" max="16384" width="9.140625" style="24"/>
  </cols>
  <sheetData>
    <row r="1" spans="1:3" s="40" customFormat="1" ht="20.25" customHeight="1" x14ac:dyDescent="0.2">
      <c r="A1" s="288" t="s">
        <v>1001</v>
      </c>
      <c r="B1" s="289"/>
      <c r="C1" s="289"/>
    </row>
    <row r="2" spans="1:3" ht="25.5" x14ac:dyDescent="0.2">
      <c r="A2" s="574" t="s">
        <v>320</v>
      </c>
      <c r="B2" s="167" t="s">
        <v>32</v>
      </c>
      <c r="C2" s="167" t="s">
        <v>33</v>
      </c>
    </row>
    <row r="3" spans="1:3" s="306" customFormat="1" ht="16.5" customHeight="1" x14ac:dyDescent="0.2">
      <c r="A3" s="569" t="s">
        <v>162</v>
      </c>
      <c r="B3" s="575">
        <v>39.4</v>
      </c>
      <c r="C3" s="456">
        <v>51.4</v>
      </c>
    </row>
    <row r="4" spans="1:3" s="306" customFormat="1" ht="16.5" customHeight="1" x14ac:dyDescent="0.2">
      <c r="A4" s="303" t="s">
        <v>163</v>
      </c>
      <c r="B4" s="404">
        <v>1.2</v>
      </c>
      <c r="C4" s="305">
        <v>1.8</v>
      </c>
    </row>
    <row r="5" spans="1:3" s="306" customFormat="1" ht="16.5" customHeight="1" x14ac:dyDescent="0.2">
      <c r="A5" s="303" t="s">
        <v>164</v>
      </c>
      <c r="B5" s="304">
        <v>0.9</v>
      </c>
      <c r="C5" s="305">
        <v>22.4</v>
      </c>
    </row>
    <row r="6" spans="1:3" s="306" customFormat="1" ht="16.5" customHeight="1" x14ac:dyDescent="0.2">
      <c r="A6" s="576" t="s">
        <v>165</v>
      </c>
      <c r="B6" s="577">
        <v>484.6</v>
      </c>
      <c r="C6" s="305">
        <v>713.1</v>
      </c>
    </row>
    <row r="7" spans="1:3" s="306" customFormat="1" ht="16.5" customHeight="1" x14ac:dyDescent="0.2">
      <c r="A7" s="364" t="s">
        <v>166</v>
      </c>
      <c r="B7" s="365">
        <v>526.1</v>
      </c>
      <c r="C7" s="578">
        <v>788.7</v>
      </c>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70A39-A4C2-4325-BA1B-8683F5E8C5D5}">
  <dimension ref="A1:C15"/>
  <sheetViews>
    <sheetView workbookViewId="0">
      <selection activeCell="A20" sqref="A20"/>
    </sheetView>
  </sheetViews>
  <sheetFormatPr defaultRowHeight="12.75" x14ac:dyDescent="0.2"/>
  <cols>
    <col min="1" max="1" width="77.28515625" style="24" customWidth="1"/>
    <col min="2" max="16384" width="9.140625" style="24"/>
  </cols>
  <sheetData>
    <row r="1" spans="1:3" s="40" customFormat="1" ht="21" customHeight="1" x14ac:dyDescent="0.2">
      <c r="A1" s="288" t="s">
        <v>16</v>
      </c>
    </row>
    <row r="2" spans="1:3" ht="25.5" x14ac:dyDescent="0.2">
      <c r="A2" s="359" t="s">
        <v>320</v>
      </c>
      <c r="B2" s="358" t="s">
        <v>32</v>
      </c>
      <c r="C2" s="358" t="s">
        <v>33</v>
      </c>
    </row>
    <row r="3" spans="1:3" s="91" customFormat="1" ht="27" customHeight="1" x14ac:dyDescent="0.2">
      <c r="A3" s="311" t="s">
        <v>991</v>
      </c>
      <c r="B3" s="570">
        <v>33.700000000000003</v>
      </c>
      <c r="C3" s="570">
        <v>39.5</v>
      </c>
    </row>
    <row r="4" spans="1:3" s="91" customFormat="1" ht="27" customHeight="1" x14ac:dyDescent="0.2">
      <c r="A4" s="478" t="s">
        <v>992</v>
      </c>
      <c r="B4" s="571">
        <v>14.8</v>
      </c>
      <c r="C4" s="571">
        <v>17.8</v>
      </c>
    </row>
    <row r="5" spans="1:3" s="91" customFormat="1" ht="27" customHeight="1" x14ac:dyDescent="0.2">
      <c r="A5" s="366" t="s">
        <v>993</v>
      </c>
      <c r="B5" s="571">
        <v>5</v>
      </c>
      <c r="C5" s="571">
        <v>5</v>
      </c>
    </row>
    <row r="6" spans="1:3" s="91" customFormat="1" ht="27" customHeight="1" x14ac:dyDescent="0.2">
      <c r="A6" s="366" t="s">
        <v>994</v>
      </c>
      <c r="B6" s="571">
        <v>5.3</v>
      </c>
      <c r="C6" s="571">
        <v>5.4</v>
      </c>
    </row>
    <row r="7" spans="1:3" s="91" customFormat="1" ht="27" customHeight="1" x14ac:dyDescent="0.2">
      <c r="A7" s="366" t="s">
        <v>995</v>
      </c>
      <c r="B7" s="571">
        <v>47</v>
      </c>
      <c r="C7" s="571">
        <v>47.8</v>
      </c>
    </row>
    <row r="8" spans="1:3" s="91" customFormat="1" ht="27" customHeight="1" x14ac:dyDescent="0.2">
      <c r="A8" s="366" t="s">
        <v>996</v>
      </c>
      <c r="B8" s="571">
        <v>6.6</v>
      </c>
      <c r="C8" s="571">
        <v>7.4</v>
      </c>
    </row>
    <row r="9" spans="1:3" s="91" customFormat="1" ht="27" customHeight="1" x14ac:dyDescent="0.2">
      <c r="A9" s="366" t="s">
        <v>997</v>
      </c>
      <c r="B9" s="571">
        <v>11</v>
      </c>
      <c r="C9" s="571">
        <v>11.2</v>
      </c>
    </row>
    <row r="10" spans="1:3" s="306" customFormat="1" ht="15.75" customHeight="1" x14ac:dyDescent="0.2">
      <c r="A10" s="411" t="s">
        <v>167</v>
      </c>
      <c r="B10" s="572">
        <v>123.4</v>
      </c>
      <c r="C10" s="572">
        <v>134.1</v>
      </c>
    </row>
    <row r="11" spans="1:3" s="306" customFormat="1" ht="15.75" customHeight="1" x14ac:dyDescent="0.2">
      <c r="A11" s="362" t="s">
        <v>998</v>
      </c>
      <c r="B11" s="305">
        <v>14.3</v>
      </c>
      <c r="C11" s="305">
        <v>13.8</v>
      </c>
    </row>
    <row r="12" spans="1:3" s="306" customFormat="1" ht="15.75" customHeight="1" x14ac:dyDescent="0.2">
      <c r="A12" s="362" t="s">
        <v>999</v>
      </c>
      <c r="B12" s="305">
        <v>2.5</v>
      </c>
      <c r="C12" s="305">
        <v>2.4</v>
      </c>
    </row>
    <row r="13" spans="1:3" s="306" customFormat="1" ht="15.75" customHeight="1" x14ac:dyDescent="0.2">
      <c r="A13" s="411" t="s">
        <v>168</v>
      </c>
      <c r="B13" s="409">
        <v>16.899999999999999</v>
      </c>
      <c r="C13" s="409">
        <v>16.2</v>
      </c>
    </row>
    <row r="14" spans="1:3" s="306" customFormat="1" ht="15.75" customHeight="1" x14ac:dyDescent="0.2">
      <c r="A14" s="364" t="s">
        <v>169</v>
      </c>
      <c r="B14" s="365">
        <v>140.30000000000001</v>
      </c>
      <c r="C14" s="365">
        <v>150.19999999999999</v>
      </c>
    </row>
    <row r="15" spans="1:3" x14ac:dyDescent="0.2">
      <c r="B15" s="414"/>
      <c r="C15" s="414"/>
    </row>
  </sheetData>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DC3F5-C9EF-4B21-A8F0-5BC09C67815A}">
  <dimension ref="A1:C9"/>
  <sheetViews>
    <sheetView workbookViewId="0">
      <selection activeCell="A4" sqref="A4"/>
    </sheetView>
  </sheetViews>
  <sheetFormatPr defaultRowHeight="12.75" x14ac:dyDescent="0.2"/>
  <cols>
    <col min="1" max="1" width="70.140625" style="24" customWidth="1"/>
    <col min="2" max="2" width="10.28515625" style="24" customWidth="1"/>
    <col min="3" max="16384" width="9.140625" style="24"/>
  </cols>
  <sheetData>
    <row r="1" spans="1:3" s="40" customFormat="1" ht="21" customHeight="1" x14ac:dyDescent="0.2">
      <c r="A1" s="288" t="s">
        <v>990</v>
      </c>
    </row>
    <row r="2" spans="1:3" ht="25.5" x14ac:dyDescent="0.2">
      <c r="A2" s="359" t="s">
        <v>320</v>
      </c>
      <c r="B2" s="358" t="s">
        <v>32</v>
      </c>
      <c r="C2" s="136"/>
    </row>
    <row r="3" spans="1:3" s="306" customFormat="1" ht="17.25" customHeight="1" x14ac:dyDescent="0.2">
      <c r="A3" s="411" t="s">
        <v>170</v>
      </c>
      <c r="B3" s="409">
        <v>20.9</v>
      </c>
      <c r="C3" s="363"/>
    </row>
    <row r="4" spans="1:3" s="306" customFormat="1" ht="17.25" customHeight="1" x14ac:dyDescent="0.2">
      <c r="A4" s="567" t="s">
        <v>171</v>
      </c>
      <c r="B4" s="305">
        <v>9.6999999999999993</v>
      </c>
      <c r="C4" s="305"/>
    </row>
    <row r="5" spans="1:3" s="306" customFormat="1" ht="17.25" customHeight="1" x14ac:dyDescent="0.2">
      <c r="A5" s="567" t="s">
        <v>172</v>
      </c>
      <c r="B5" s="305">
        <v>-10.199999999999999</v>
      </c>
      <c r="C5" s="305"/>
    </row>
    <row r="6" spans="1:3" s="306" customFormat="1" ht="17.25" customHeight="1" x14ac:dyDescent="0.2">
      <c r="A6" s="567" t="s">
        <v>173</v>
      </c>
      <c r="B6" s="305">
        <v>-0.3</v>
      </c>
      <c r="C6" s="305"/>
    </row>
    <row r="7" spans="1:3" s="306" customFormat="1" ht="17.25" customHeight="1" x14ac:dyDescent="0.2">
      <c r="A7" s="307" t="s">
        <v>174</v>
      </c>
      <c r="B7" s="568">
        <v>20.100000000000001</v>
      </c>
      <c r="C7" s="363"/>
    </row>
    <row r="8" spans="1:3" s="306" customFormat="1" ht="17.25" customHeight="1" x14ac:dyDescent="0.2">
      <c r="A8" s="569" t="s">
        <v>175</v>
      </c>
      <c r="B8" s="456">
        <v>17.5</v>
      </c>
      <c r="C8" s="305"/>
    </row>
    <row r="9" spans="1:3" s="306" customFormat="1" ht="17.25" customHeight="1" x14ac:dyDescent="0.2">
      <c r="A9" s="303" t="s">
        <v>176</v>
      </c>
      <c r="B9" s="305">
        <v>2.5</v>
      </c>
      <c r="C9" s="305"/>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9D943-E018-44BD-A73C-C5F2126C2EA3}">
  <dimension ref="A1:E7"/>
  <sheetViews>
    <sheetView workbookViewId="0">
      <selection activeCell="C21" sqref="C21"/>
    </sheetView>
  </sheetViews>
  <sheetFormatPr defaultRowHeight="12.75" x14ac:dyDescent="0.2"/>
  <cols>
    <col min="1" max="1" width="52.7109375" style="24" customWidth="1"/>
    <col min="2" max="5" width="14.28515625" style="24" customWidth="1"/>
    <col min="6" max="16384" width="9.140625" style="24"/>
  </cols>
  <sheetData>
    <row r="1" spans="1:5" s="40" customFormat="1" ht="18.75" customHeight="1" x14ac:dyDescent="0.2">
      <c r="A1" s="288" t="s">
        <v>17</v>
      </c>
    </row>
    <row r="2" spans="1:5" ht="64.5" customHeight="1" x14ac:dyDescent="0.2">
      <c r="A2" s="359" t="s">
        <v>320</v>
      </c>
      <c r="B2" s="452" t="s">
        <v>984</v>
      </c>
      <c r="C2" s="452" t="s">
        <v>985</v>
      </c>
      <c r="D2" s="452" t="s">
        <v>986</v>
      </c>
      <c r="E2" s="452" t="s">
        <v>987</v>
      </c>
    </row>
    <row r="3" spans="1:5" s="295" customFormat="1" ht="15.75" customHeight="1" x14ac:dyDescent="0.2">
      <c r="A3" s="560" t="s">
        <v>981</v>
      </c>
      <c r="B3" s="561">
        <v>1.2</v>
      </c>
      <c r="C3" s="561">
        <v>1.8</v>
      </c>
      <c r="D3" s="561">
        <v>0</v>
      </c>
      <c r="E3" s="561">
        <v>0</v>
      </c>
    </row>
    <row r="4" spans="1:5" s="295" customFormat="1" ht="15.75" customHeight="1" x14ac:dyDescent="0.2">
      <c r="A4" s="562" t="s">
        <v>982</v>
      </c>
      <c r="B4" s="563">
        <v>15.3</v>
      </c>
      <c r="C4" s="563">
        <v>19.600000000000001</v>
      </c>
      <c r="D4" s="563">
        <v>0</v>
      </c>
      <c r="E4" s="563">
        <v>5.4</v>
      </c>
    </row>
    <row r="5" spans="1:5" s="295" customFormat="1" ht="15.75" customHeight="1" x14ac:dyDescent="0.2">
      <c r="A5" s="562" t="s">
        <v>983</v>
      </c>
      <c r="B5" s="563">
        <v>24.1</v>
      </c>
      <c r="C5" s="563">
        <v>26.4</v>
      </c>
      <c r="D5" s="563">
        <v>0</v>
      </c>
      <c r="E5" s="563">
        <v>0</v>
      </c>
    </row>
    <row r="6" spans="1:5" s="295" customFormat="1" ht="15.75" customHeight="1" x14ac:dyDescent="0.2">
      <c r="A6" s="564" t="s">
        <v>177</v>
      </c>
      <c r="B6" s="565">
        <v>40.6</v>
      </c>
      <c r="C6" s="565">
        <v>47.8</v>
      </c>
      <c r="D6" s="565">
        <v>0</v>
      </c>
      <c r="E6" s="566">
        <v>5.4</v>
      </c>
    </row>
    <row r="7" spans="1:5" x14ac:dyDescent="0.2">
      <c r="B7" s="154"/>
      <c r="C7" s="154"/>
      <c r="D7" s="154"/>
      <c r="E7" s="154"/>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CA0BB-577A-44F0-835C-EC3CB3259A45}">
  <dimension ref="A1:C70"/>
  <sheetViews>
    <sheetView workbookViewId="0">
      <selection activeCell="A69" sqref="A69"/>
    </sheetView>
  </sheetViews>
  <sheetFormatPr defaultRowHeight="12.75" x14ac:dyDescent="0.2"/>
  <cols>
    <col min="1" max="1" width="92.28515625" style="24" customWidth="1"/>
    <col min="2" max="2" width="11.28515625" style="24" customWidth="1"/>
    <col min="3" max="3" width="12" style="24" customWidth="1"/>
    <col min="4" max="16384" width="9.140625" style="24"/>
  </cols>
  <sheetData>
    <row r="1" spans="1:3" s="40" customFormat="1" ht="20.25" customHeight="1" x14ac:dyDescent="0.2">
      <c r="A1" s="288" t="s">
        <v>18</v>
      </c>
      <c r="B1" s="289"/>
      <c r="C1" s="559"/>
    </row>
    <row r="2" spans="1:3" ht="25.5" x14ac:dyDescent="0.2">
      <c r="A2" s="359" t="s">
        <v>320</v>
      </c>
      <c r="B2" s="358" t="s">
        <v>32</v>
      </c>
      <c r="C2" s="358" t="s">
        <v>33</v>
      </c>
    </row>
    <row r="3" spans="1:3" s="306" customFormat="1" ht="17.25" customHeight="1" x14ac:dyDescent="0.2">
      <c r="A3" s="543" t="s">
        <v>922</v>
      </c>
      <c r="B3" s="544">
        <v>8488</v>
      </c>
      <c r="C3" s="544">
        <v>7628</v>
      </c>
    </row>
    <row r="4" spans="1:3" s="306" customFormat="1" ht="17.25" customHeight="1" x14ac:dyDescent="0.2">
      <c r="A4" s="362" t="s">
        <v>923</v>
      </c>
      <c r="B4" s="545">
        <v>824.8</v>
      </c>
      <c r="C4" s="545">
        <v>935.4</v>
      </c>
    </row>
    <row r="5" spans="1:3" s="306" customFormat="1" ht="17.25" customHeight="1" x14ac:dyDescent="0.2">
      <c r="A5" s="362" t="s">
        <v>924</v>
      </c>
      <c r="B5" s="545">
        <v>444.9</v>
      </c>
      <c r="C5" s="545">
        <v>422.4</v>
      </c>
    </row>
    <row r="6" spans="1:3" s="306" customFormat="1" ht="17.25" customHeight="1" x14ac:dyDescent="0.2">
      <c r="A6" s="362" t="s">
        <v>925</v>
      </c>
      <c r="B6" s="545">
        <v>391.4</v>
      </c>
      <c r="C6" s="545">
        <v>462.2</v>
      </c>
    </row>
    <row r="7" spans="1:3" s="306" customFormat="1" ht="17.25" customHeight="1" x14ac:dyDescent="0.2">
      <c r="A7" s="362" t="s">
        <v>926</v>
      </c>
      <c r="B7" s="545">
        <v>388.9</v>
      </c>
      <c r="C7" s="545">
        <v>492.9</v>
      </c>
    </row>
    <row r="8" spans="1:3" s="306" customFormat="1" ht="17.25" customHeight="1" x14ac:dyDescent="0.2">
      <c r="A8" s="362" t="s">
        <v>927</v>
      </c>
      <c r="B8" s="545">
        <v>353.6</v>
      </c>
      <c r="C8" s="545">
        <v>355.7</v>
      </c>
    </row>
    <row r="9" spans="1:3" s="306" customFormat="1" ht="17.25" customHeight="1" x14ac:dyDescent="0.2">
      <c r="A9" s="362" t="s">
        <v>928</v>
      </c>
      <c r="B9" s="545">
        <v>353</v>
      </c>
      <c r="C9" s="545">
        <v>262.39999999999998</v>
      </c>
    </row>
    <row r="10" spans="1:3" s="306" customFormat="1" ht="17.25" customHeight="1" x14ac:dyDescent="0.2">
      <c r="A10" s="362" t="s">
        <v>929</v>
      </c>
      <c r="B10" s="545">
        <v>351.3</v>
      </c>
      <c r="C10" s="545">
        <v>379.9</v>
      </c>
    </row>
    <row r="11" spans="1:3" s="306" customFormat="1" ht="17.25" customHeight="1" x14ac:dyDescent="0.2">
      <c r="A11" s="362" t="s">
        <v>930</v>
      </c>
      <c r="B11" s="545">
        <v>339.7</v>
      </c>
      <c r="C11" s="545">
        <v>250.1</v>
      </c>
    </row>
    <row r="12" spans="1:3" s="306" customFormat="1" ht="17.25" customHeight="1" x14ac:dyDescent="0.2">
      <c r="A12" s="362" t="s">
        <v>931</v>
      </c>
      <c r="B12" s="545">
        <v>313</v>
      </c>
      <c r="C12" s="545">
        <v>253.2</v>
      </c>
    </row>
    <row r="13" spans="1:3" s="306" customFormat="1" ht="17.25" customHeight="1" x14ac:dyDescent="0.2">
      <c r="A13" s="362" t="s">
        <v>932</v>
      </c>
      <c r="B13" s="545">
        <v>302.5</v>
      </c>
      <c r="C13" s="545">
        <v>351.7</v>
      </c>
    </row>
    <row r="14" spans="1:3" s="306" customFormat="1" ht="17.25" customHeight="1" x14ac:dyDescent="0.2">
      <c r="A14" s="362" t="s">
        <v>933</v>
      </c>
      <c r="B14" s="545">
        <v>296.39999999999998</v>
      </c>
      <c r="C14" s="545">
        <v>178.7</v>
      </c>
    </row>
    <row r="15" spans="1:3" s="306" customFormat="1" ht="17.25" customHeight="1" x14ac:dyDescent="0.2">
      <c r="A15" s="362" t="s">
        <v>934</v>
      </c>
      <c r="B15" s="545">
        <v>292.2</v>
      </c>
      <c r="C15" s="545">
        <v>234.2</v>
      </c>
    </row>
    <row r="16" spans="1:3" s="306" customFormat="1" ht="17.25" customHeight="1" x14ac:dyDescent="0.2">
      <c r="A16" s="362" t="s">
        <v>935</v>
      </c>
      <c r="B16" s="545">
        <v>262</v>
      </c>
      <c r="C16" s="545">
        <v>225.4</v>
      </c>
    </row>
    <row r="17" spans="1:3" s="306" customFormat="1" ht="17.25" customHeight="1" x14ac:dyDescent="0.2">
      <c r="A17" s="362" t="s">
        <v>936</v>
      </c>
      <c r="B17" s="545">
        <v>246.7</v>
      </c>
      <c r="C17" s="545">
        <v>196.1</v>
      </c>
    </row>
    <row r="18" spans="1:3" s="306" customFormat="1" ht="17.25" customHeight="1" x14ac:dyDescent="0.2">
      <c r="A18" s="362" t="s">
        <v>937</v>
      </c>
      <c r="B18" s="545">
        <v>227.6</v>
      </c>
      <c r="C18" s="545">
        <v>121</v>
      </c>
    </row>
    <row r="19" spans="1:3" s="306" customFormat="1" ht="17.25" customHeight="1" x14ac:dyDescent="0.2">
      <c r="A19" s="362" t="s">
        <v>938</v>
      </c>
      <c r="B19" s="545">
        <v>213</v>
      </c>
      <c r="C19" s="545">
        <v>254.8</v>
      </c>
    </row>
    <row r="20" spans="1:3" s="306" customFormat="1" ht="17.25" customHeight="1" x14ac:dyDescent="0.2">
      <c r="A20" s="362" t="s">
        <v>939</v>
      </c>
      <c r="B20" s="545">
        <v>97.9</v>
      </c>
      <c r="C20" s="545">
        <v>80.400000000000006</v>
      </c>
    </row>
    <row r="21" spans="1:3" s="306" customFormat="1" ht="17.25" customHeight="1" x14ac:dyDescent="0.2">
      <c r="A21" s="362" t="s">
        <v>940</v>
      </c>
      <c r="B21" s="545">
        <v>92.8</v>
      </c>
      <c r="C21" s="545">
        <v>121.5</v>
      </c>
    </row>
    <row r="22" spans="1:3" s="306" customFormat="1" ht="17.25" customHeight="1" x14ac:dyDescent="0.2">
      <c r="A22" s="362" t="s">
        <v>941</v>
      </c>
      <c r="B22" s="545">
        <v>88.3</v>
      </c>
      <c r="C22" s="545">
        <v>58.2</v>
      </c>
    </row>
    <row r="23" spans="1:3" s="306" customFormat="1" ht="17.25" customHeight="1" x14ac:dyDescent="0.2">
      <c r="A23" s="362" t="s">
        <v>942</v>
      </c>
      <c r="B23" s="545">
        <v>66.400000000000006</v>
      </c>
      <c r="C23" s="545">
        <v>63.1</v>
      </c>
    </row>
    <row r="24" spans="1:3" s="306" customFormat="1" ht="17.25" customHeight="1" x14ac:dyDescent="0.2">
      <c r="A24" s="362" t="s">
        <v>943</v>
      </c>
      <c r="B24" s="545">
        <v>59.9</v>
      </c>
      <c r="C24" s="545">
        <v>92.6</v>
      </c>
    </row>
    <row r="25" spans="1:3" s="306" customFormat="1" ht="17.25" customHeight="1" x14ac:dyDescent="0.2">
      <c r="A25" s="362" t="s">
        <v>944</v>
      </c>
      <c r="B25" s="545">
        <v>56.6</v>
      </c>
      <c r="C25" s="545">
        <v>32.299999999999997</v>
      </c>
    </row>
    <row r="26" spans="1:3" s="306" customFormat="1" ht="17.25" customHeight="1" x14ac:dyDescent="0.2">
      <c r="A26" s="362" t="s">
        <v>945</v>
      </c>
      <c r="B26" s="545">
        <v>44.1</v>
      </c>
      <c r="C26" s="545">
        <v>36.9</v>
      </c>
    </row>
    <row r="27" spans="1:3" s="306" customFormat="1" ht="17.25" customHeight="1" x14ac:dyDescent="0.2">
      <c r="A27" s="362" t="s">
        <v>946</v>
      </c>
      <c r="B27" s="545">
        <v>34.5</v>
      </c>
      <c r="C27" s="545">
        <v>34.4</v>
      </c>
    </row>
    <row r="28" spans="1:3" s="306" customFormat="1" ht="17.25" customHeight="1" x14ac:dyDescent="0.2">
      <c r="A28" s="362" t="s">
        <v>947</v>
      </c>
      <c r="B28" s="545">
        <v>33.799999999999997</v>
      </c>
      <c r="C28" s="545">
        <v>18.5</v>
      </c>
    </row>
    <row r="29" spans="1:3" s="306" customFormat="1" ht="17.25" customHeight="1" x14ac:dyDescent="0.2">
      <c r="A29" s="362" t="s">
        <v>948</v>
      </c>
      <c r="B29" s="545">
        <v>22.4</v>
      </c>
      <c r="C29" s="545">
        <v>36.6</v>
      </c>
    </row>
    <row r="30" spans="1:3" s="295" customFormat="1" ht="20.25" customHeight="1" x14ac:dyDescent="0.2">
      <c r="A30" s="428" t="s">
        <v>949</v>
      </c>
      <c r="B30" s="557">
        <v>623.4</v>
      </c>
      <c r="C30" s="557">
        <v>662</v>
      </c>
    </row>
    <row r="31" spans="1:3" s="306" customFormat="1" ht="17.25" customHeight="1" x14ac:dyDescent="0.2">
      <c r="A31" s="411" t="s">
        <v>950</v>
      </c>
      <c r="B31" s="546">
        <v>6820.9</v>
      </c>
      <c r="C31" s="546">
        <v>6612.7</v>
      </c>
    </row>
    <row r="32" spans="1:3" s="306" customFormat="1" ht="17.25" customHeight="1" x14ac:dyDescent="0.2">
      <c r="A32" s="547" t="s">
        <v>951</v>
      </c>
      <c r="B32" s="545">
        <v>277</v>
      </c>
      <c r="C32" s="545">
        <v>241.5</v>
      </c>
    </row>
    <row r="33" spans="1:3" s="306" customFormat="1" ht="17.25" customHeight="1" x14ac:dyDescent="0.2">
      <c r="A33" s="547" t="s">
        <v>952</v>
      </c>
      <c r="B33" s="545">
        <v>141.4</v>
      </c>
      <c r="C33" s="545">
        <v>115</v>
      </c>
    </row>
    <row r="34" spans="1:3" s="306" customFormat="1" ht="21" customHeight="1" x14ac:dyDescent="0.2">
      <c r="A34" s="555" t="s">
        <v>953</v>
      </c>
      <c r="B34" s="557">
        <v>3.3</v>
      </c>
      <c r="C34" s="557">
        <v>2.9</v>
      </c>
    </row>
    <row r="35" spans="1:3" s="306" customFormat="1" ht="17.25" customHeight="1" x14ac:dyDescent="0.2">
      <c r="A35" s="548" t="s">
        <v>954</v>
      </c>
      <c r="B35" s="546">
        <v>421.8</v>
      </c>
      <c r="C35" s="546">
        <v>359.4</v>
      </c>
    </row>
    <row r="36" spans="1:3" s="306" customFormat="1" ht="17.25" customHeight="1" x14ac:dyDescent="0.2">
      <c r="A36" s="547" t="s">
        <v>955</v>
      </c>
      <c r="B36" s="549">
        <v>1234.0999999999999</v>
      </c>
      <c r="C36" s="549">
        <v>1162.8</v>
      </c>
    </row>
    <row r="37" spans="1:3" s="306" customFormat="1" ht="17.25" customHeight="1" x14ac:dyDescent="0.2">
      <c r="A37" s="548" t="s">
        <v>178</v>
      </c>
      <c r="B37" s="546">
        <v>1234.0999999999999</v>
      </c>
      <c r="C37" s="546">
        <v>1162.8</v>
      </c>
    </row>
    <row r="38" spans="1:3" s="306" customFormat="1" ht="17.25" customHeight="1" x14ac:dyDescent="0.2">
      <c r="A38" s="550" t="s">
        <v>956</v>
      </c>
      <c r="B38" s="549">
        <v>175.4</v>
      </c>
      <c r="C38" s="549">
        <v>0</v>
      </c>
    </row>
    <row r="39" spans="1:3" s="306" customFormat="1" ht="17.25" customHeight="1" x14ac:dyDescent="0.2">
      <c r="A39" s="550" t="s">
        <v>957</v>
      </c>
      <c r="B39" s="549">
        <v>137.9</v>
      </c>
      <c r="C39" s="549">
        <v>107.7</v>
      </c>
    </row>
    <row r="40" spans="1:3" s="306" customFormat="1" ht="17.25" customHeight="1" x14ac:dyDescent="0.2">
      <c r="A40" s="550" t="s">
        <v>958</v>
      </c>
      <c r="B40" s="549">
        <v>51.6</v>
      </c>
      <c r="C40" s="549">
        <v>45.9</v>
      </c>
    </row>
    <row r="41" spans="1:3" s="306" customFormat="1" ht="17.25" customHeight="1" x14ac:dyDescent="0.2">
      <c r="A41" s="550" t="s">
        <v>959</v>
      </c>
      <c r="B41" s="549">
        <v>44.7</v>
      </c>
      <c r="C41" s="549">
        <v>42.6</v>
      </c>
    </row>
    <row r="42" spans="1:3" s="295" customFormat="1" ht="27" customHeight="1" x14ac:dyDescent="0.2">
      <c r="A42" s="558" t="s">
        <v>960</v>
      </c>
      <c r="B42" s="556">
        <v>43.3</v>
      </c>
      <c r="C42" s="556">
        <v>107</v>
      </c>
    </row>
    <row r="43" spans="1:3" s="306" customFormat="1" ht="17.25" customHeight="1" x14ac:dyDescent="0.2">
      <c r="A43" s="551" t="s">
        <v>179</v>
      </c>
      <c r="B43" s="546">
        <v>452.9</v>
      </c>
      <c r="C43" s="546">
        <v>303.2</v>
      </c>
    </row>
    <row r="44" spans="1:3" s="306" customFormat="1" ht="17.25" customHeight="1" x14ac:dyDescent="0.2">
      <c r="A44" s="547" t="s">
        <v>961</v>
      </c>
      <c r="B44" s="549">
        <v>9.5</v>
      </c>
      <c r="C44" s="549">
        <v>11</v>
      </c>
    </row>
    <row r="45" spans="1:3" s="306" customFormat="1" ht="17.25" customHeight="1" x14ac:dyDescent="0.2">
      <c r="A45" s="547" t="s">
        <v>962</v>
      </c>
      <c r="B45" s="549">
        <v>9.1999999999999993</v>
      </c>
      <c r="C45" s="549">
        <v>8.1999999999999993</v>
      </c>
    </row>
    <row r="46" spans="1:3" s="306" customFormat="1" ht="17.25" customHeight="1" x14ac:dyDescent="0.2">
      <c r="A46" s="547" t="s">
        <v>963</v>
      </c>
      <c r="B46" s="549">
        <v>7.1</v>
      </c>
      <c r="C46" s="549">
        <v>6.8</v>
      </c>
    </row>
    <row r="47" spans="1:3" s="306" customFormat="1" ht="17.25" customHeight="1" x14ac:dyDescent="0.2">
      <c r="A47" s="547" t="s">
        <v>964</v>
      </c>
      <c r="B47" s="549">
        <v>6.7</v>
      </c>
      <c r="C47" s="549">
        <v>6.3</v>
      </c>
    </row>
    <row r="48" spans="1:3" s="306" customFormat="1" ht="17.25" customHeight="1" x14ac:dyDescent="0.2">
      <c r="A48" s="547" t="s">
        <v>965</v>
      </c>
      <c r="B48" s="549">
        <v>6.2</v>
      </c>
      <c r="C48" s="549">
        <v>6</v>
      </c>
    </row>
    <row r="49" spans="1:3" s="306" customFormat="1" ht="17.25" customHeight="1" x14ac:dyDescent="0.2">
      <c r="A49" s="547" t="s">
        <v>966</v>
      </c>
      <c r="B49" s="549">
        <v>6</v>
      </c>
      <c r="C49" s="549">
        <v>5.7</v>
      </c>
    </row>
    <row r="50" spans="1:3" s="306" customFormat="1" ht="17.25" customHeight="1" x14ac:dyDescent="0.2">
      <c r="A50" s="547" t="s">
        <v>967</v>
      </c>
      <c r="B50" s="549">
        <v>105.4</v>
      </c>
      <c r="C50" s="549">
        <v>108.5</v>
      </c>
    </row>
    <row r="51" spans="1:3" s="306" customFormat="1" ht="17.25" customHeight="1" x14ac:dyDescent="0.2">
      <c r="A51" s="548" t="s">
        <v>180</v>
      </c>
      <c r="B51" s="546">
        <v>150.1</v>
      </c>
      <c r="C51" s="546">
        <v>152.4</v>
      </c>
    </row>
    <row r="52" spans="1:3" s="306" customFormat="1" ht="17.25" customHeight="1" x14ac:dyDescent="0.2">
      <c r="A52" s="547" t="s">
        <v>968</v>
      </c>
      <c r="B52" s="549">
        <v>162.4</v>
      </c>
      <c r="C52" s="549">
        <v>98</v>
      </c>
    </row>
    <row r="53" spans="1:3" s="306" customFormat="1" ht="25.5" customHeight="1" x14ac:dyDescent="0.2">
      <c r="A53" s="555" t="s">
        <v>969</v>
      </c>
      <c r="B53" s="549">
        <v>-2.2000000000000002</v>
      </c>
      <c r="C53" s="549">
        <v>5.0999999999999996</v>
      </c>
    </row>
    <row r="54" spans="1:3" s="306" customFormat="1" ht="17.25" customHeight="1" x14ac:dyDescent="0.2">
      <c r="A54" s="548" t="s">
        <v>181</v>
      </c>
      <c r="B54" s="546">
        <v>160.19999999999999</v>
      </c>
      <c r="C54" s="546">
        <v>103.1</v>
      </c>
    </row>
    <row r="55" spans="1:3" s="306" customFormat="1" ht="17.25" customHeight="1" x14ac:dyDescent="0.2">
      <c r="A55" s="547" t="s">
        <v>970</v>
      </c>
      <c r="B55" s="549">
        <v>60.7</v>
      </c>
      <c r="C55" s="549">
        <v>56.4</v>
      </c>
    </row>
    <row r="56" spans="1:3" s="306" customFormat="1" ht="17.25" customHeight="1" x14ac:dyDescent="0.2">
      <c r="A56" s="547" t="s">
        <v>971</v>
      </c>
      <c r="B56" s="549">
        <v>50.3</v>
      </c>
      <c r="C56" s="549">
        <v>45.4</v>
      </c>
    </row>
    <row r="57" spans="1:3" s="306" customFormat="1" ht="17.25" customHeight="1" x14ac:dyDescent="0.2">
      <c r="A57" s="547" t="s">
        <v>972</v>
      </c>
      <c r="B57" s="549">
        <v>48.5</v>
      </c>
      <c r="C57" s="549">
        <v>48.5</v>
      </c>
    </row>
    <row r="58" spans="1:3" s="306" customFormat="1" ht="17.25" customHeight="1" x14ac:dyDescent="0.2">
      <c r="A58" s="547" t="s">
        <v>973</v>
      </c>
      <c r="B58" s="549">
        <v>37</v>
      </c>
      <c r="C58" s="549">
        <v>112.5</v>
      </c>
    </row>
    <row r="59" spans="1:3" s="306" customFormat="1" ht="17.25" customHeight="1" x14ac:dyDescent="0.2">
      <c r="A59" s="547" t="s">
        <v>974</v>
      </c>
      <c r="B59" s="549">
        <v>36.299999999999997</v>
      </c>
      <c r="C59" s="549">
        <v>32.299999999999997</v>
      </c>
    </row>
    <row r="60" spans="1:3" s="306" customFormat="1" ht="17.25" customHeight="1" x14ac:dyDescent="0.2">
      <c r="A60" s="547" t="s">
        <v>975</v>
      </c>
      <c r="B60" s="549">
        <v>36</v>
      </c>
      <c r="C60" s="549">
        <v>41.9</v>
      </c>
    </row>
    <row r="61" spans="1:3" s="306" customFormat="1" ht="17.25" customHeight="1" x14ac:dyDescent="0.2">
      <c r="A61" s="547" t="s">
        <v>976</v>
      </c>
      <c r="B61" s="549">
        <v>35.4</v>
      </c>
      <c r="C61" s="549">
        <v>12.1</v>
      </c>
    </row>
    <row r="62" spans="1:3" s="306" customFormat="1" ht="17.25" customHeight="1" x14ac:dyDescent="0.2">
      <c r="A62" s="547" t="s">
        <v>977</v>
      </c>
      <c r="B62" s="549">
        <v>31.9</v>
      </c>
      <c r="C62" s="549">
        <v>29.1</v>
      </c>
    </row>
    <row r="63" spans="1:3" s="295" customFormat="1" ht="28.5" customHeight="1" x14ac:dyDescent="0.2">
      <c r="A63" s="555" t="s">
        <v>978</v>
      </c>
      <c r="B63" s="556">
        <v>1168.3</v>
      </c>
      <c r="C63" s="556">
        <v>1331.6000000000001</v>
      </c>
    </row>
    <row r="64" spans="1:3" s="306" customFormat="1" ht="17.25" customHeight="1" x14ac:dyDescent="0.2">
      <c r="A64" s="548" t="s">
        <v>182</v>
      </c>
      <c r="B64" s="552">
        <v>1504.4</v>
      </c>
      <c r="C64" s="552">
        <v>1709.8</v>
      </c>
    </row>
    <row r="65" spans="1:3" s="306" customFormat="1" ht="17.25" customHeight="1" x14ac:dyDescent="0.2">
      <c r="A65" s="553" t="s">
        <v>183</v>
      </c>
      <c r="B65" s="554">
        <v>19232.400000000001</v>
      </c>
      <c r="C65" s="554">
        <v>18031.5</v>
      </c>
    </row>
    <row r="66" spans="1:3" x14ac:dyDescent="0.2">
      <c r="A66" s="540" t="s">
        <v>56</v>
      </c>
      <c r="B66" s="541"/>
      <c r="C66" s="541"/>
    </row>
    <row r="67" spans="1:3" ht="38.25" x14ac:dyDescent="0.2">
      <c r="A67" s="542" t="s">
        <v>184</v>
      </c>
      <c r="B67" s="542"/>
      <c r="C67" s="542"/>
    </row>
    <row r="68" spans="1:3" ht="14.25" customHeight="1" x14ac:dyDescent="0.2">
      <c r="A68" s="540" t="s">
        <v>979</v>
      </c>
      <c r="B68" s="541"/>
      <c r="C68" s="541"/>
    </row>
    <row r="69" spans="1:3" ht="14.25" customHeight="1" x14ac:dyDescent="0.2">
      <c r="A69" s="540" t="s">
        <v>980</v>
      </c>
      <c r="B69" s="541"/>
      <c r="C69" s="541"/>
    </row>
    <row r="70" spans="1:3" ht="14.25" customHeight="1" x14ac:dyDescent="0.2">
      <c r="A70" s="540" t="s">
        <v>185</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43B5F-9345-4A4D-89F5-ABAD4FB70735}">
  <dimension ref="A1:C8"/>
  <sheetViews>
    <sheetView workbookViewId="0"/>
  </sheetViews>
  <sheetFormatPr defaultRowHeight="12.75" x14ac:dyDescent="0.2"/>
  <cols>
    <col min="1" max="1" width="61.7109375" style="24" customWidth="1"/>
    <col min="2" max="16384" width="9.140625" style="24"/>
  </cols>
  <sheetData>
    <row r="1" spans="1:3" s="40" customFormat="1" ht="17.25" customHeight="1" x14ac:dyDescent="0.2">
      <c r="A1" s="288" t="s">
        <v>19</v>
      </c>
      <c r="B1" s="539"/>
      <c r="C1" s="539"/>
    </row>
    <row r="2" spans="1:3" ht="25.5" x14ac:dyDescent="0.2">
      <c r="A2" s="538" t="s">
        <v>320</v>
      </c>
      <c r="B2" s="167" t="s">
        <v>32</v>
      </c>
      <c r="C2" s="167" t="s">
        <v>33</v>
      </c>
    </row>
    <row r="3" spans="1:3" x14ac:dyDescent="0.2">
      <c r="A3" s="447" t="s">
        <v>186</v>
      </c>
      <c r="B3" s="435">
        <v>0</v>
      </c>
      <c r="C3" s="435">
        <v>0.8</v>
      </c>
    </row>
    <row r="4" spans="1:3" ht="13.5" x14ac:dyDescent="0.2">
      <c r="A4" s="58" t="s">
        <v>921</v>
      </c>
      <c r="B4" s="435">
        <v>305.8</v>
      </c>
      <c r="C4" s="31">
        <v>681.9</v>
      </c>
    </row>
    <row r="5" spans="1:3" x14ac:dyDescent="0.2">
      <c r="A5" s="58" t="s">
        <v>187</v>
      </c>
      <c r="B5" s="435">
        <v>0</v>
      </c>
      <c r="C5" s="31">
        <v>0.7</v>
      </c>
    </row>
    <row r="6" spans="1:3" ht="25.5" x14ac:dyDescent="0.2">
      <c r="A6" s="425" t="s">
        <v>188</v>
      </c>
      <c r="B6" s="357">
        <v>305.8</v>
      </c>
      <c r="C6" s="357">
        <v>683.4</v>
      </c>
    </row>
    <row r="7" spans="1:3" x14ac:dyDescent="0.2">
      <c r="A7" s="447" t="s">
        <v>149</v>
      </c>
    </row>
    <row r="8" spans="1:3" ht="51" x14ac:dyDescent="0.2">
      <c r="A8" s="61" t="s">
        <v>189</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AA2AB-799A-411C-9EBC-8D0084B4B79E}">
  <dimension ref="A1:S32"/>
  <sheetViews>
    <sheetView workbookViewId="0">
      <selection activeCell="A7" sqref="A7"/>
    </sheetView>
  </sheetViews>
  <sheetFormatPr defaultRowHeight="12.75" x14ac:dyDescent="0.2"/>
  <cols>
    <col min="1" max="1" width="70" style="24" customWidth="1"/>
    <col min="2" max="2" width="10.42578125" style="24" bestFit="1" customWidth="1"/>
    <col min="3" max="4" width="12.42578125" style="24" bestFit="1" customWidth="1"/>
    <col min="5" max="16384" width="9.140625" style="24"/>
  </cols>
  <sheetData>
    <row r="1" spans="1:4" s="40" customFormat="1" ht="19.5" customHeight="1" x14ac:dyDescent="0.2">
      <c r="A1" s="288" t="s">
        <v>3</v>
      </c>
    </row>
    <row r="2" spans="1:4" ht="25.5" x14ac:dyDescent="0.2">
      <c r="A2" s="680" t="s">
        <v>320</v>
      </c>
      <c r="B2" s="681" t="s">
        <v>31</v>
      </c>
      <c r="C2" s="167" t="s">
        <v>32</v>
      </c>
      <c r="D2" s="167" t="s">
        <v>33</v>
      </c>
    </row>
    <row r="3" spans="1:4" ht="16.5" customHeight="1" x14ac:dyDescent="0.2">
      <c r="A3" s="433" t="s">
        <v>1105</v>
      </c>
      <c r="B3" s="675" t="s">
        <v>34</v>
      </c>
      <c r="C3" s="294">
        <v>14784</v>
      </c>
      <c r="D3" s="294">
        <v>15909.9</v>
      </c>
    </row>
    <row r="4" spans="1:4" ht="16.5" customHeight="1" x14ac:dyDescent="0.2">
      <c r="A4" s="433" t="s">
        <v>1106</v>
      </c>
      <c r="B4" s="675" t="s">
        <v>34</v>
      </c>
      <c r="C4" s="294">
        <v>2962.2</v>
      </c>
      <c r="D4" s="294">
        <v>1888.9</v>
      </c>
    </row>
    <row r="5" spans="1:4" ht="16.5" customHeight="1" x14ac:dyDescent="0.2">
      <c r="A5" s="433" t="s">
        <v>1107</v>
      </c>
      <c r="B5" s="675" t="s">
        <v>35</v>
      </c>
      <c r="C5" s="294">
        <v>2407.6999999999998</v>
      </c>
      <c r="D5" s="294">
        <v>3893</v>
      </c>
    </row>
    <row r="6" spans="1:4" ht="25.5" x14ac:dyDescent="0.2">
      <c r="A6" s="433" t="s">
        <v>1108</v>
      </c>
      <c r="B6" s="675" t="s">
        <v>36</v>
      </c>
      <c r="C6" s="294">
        <v>7</v>
      </c>
      <c r="D6" s="294">
        <v>29.7</v>
      </c>
    </row>
    <row r="7" spans="1:4" ht="16.5" customHeight="1" x14ac:dyDescent="0.2">
      <c r="A7" s="433" t="s">
        <v>1109</v>
      </c>
      <c r="B7" s="675" t="s">
        <v>37</v>
      </c>
      <c r="C7" s="294">
        <v>119.4</v>
      </c>
      <c r="D7" s="294">
        <v>91.5</v>
      </c>
    </row>
    <row r="8" spans="1:4" ht="16.5" customHeight="1" x14ac:dyDescent="0.2">
      <c r="A8" s="296" t="s">
        <v>38</v>
      </c>
      <c r="B8" s="676"/>
      <c r="C8" s="297">
        <v>20280.3</v>
      </c>
      <c r="D8" s="297">
        <v>21813.1</v>
      </c>
    </row>
    <row r="9" spans="1:4" ht="16.5" customHeight="1" x14ac:dyDescent="0.2">
      <c r="A9" s="428" t="s">
        <v>1110</v>
      </c>
      <c r="B9" s="675" t="s">
        <v>39</v>
      </c>
      <c r="C9" s="294">
        <v>526.1</v>
      </c>
      <c r="D9" s="294">
        <v>788.7</v>
      </c>
    </row>
    <row r="10" spans="1:4" ht="16.5" customHeight="1" x14ac:dyDescent="0.2">
      <c r="A10" s="428" t="s">
        <v>1111</v>
      </c>
      <c r="B10" s="675" t="s">
        <v>40</v>
      </c>
      <c r="C10" s="294">
        <v>37.700000000000003</v>
      </c>
      <c r="D10" s="294">
        <v>38.5</v>
      </c>
    </row>
    <row r="11" spans="1:4" ht="16.5" customHeight="1" x14ac:dyDescent="0.2">
      <c r="A11" s="428" t="s">
        <v>1112</v>
      </c>
      <c r="B11" s="675" t="s">
        <v>41</v>
      </c>
      <c r="C11" s="294">
        <v>37.5</v>
      </c>
      <c r="D11" s="294">
        <v>14.4</v>
      </c>
    </row>
    <row r="12" spans="1:4" ht="16.5" customHeight="1" x14ac:dyDescent="0.2">
      <c r="A12" s="428" t="s">
        <v>1113</v>
      </c>
      <c r="B12" s="675"/>
      <c r="C12" s="294">
        <v>0.9</v>
      </c>
      <c r="D12" s="294">
        <v>0.7</v>
      </c>
    </row>
    <row r="13" spans="1:4" ht="16.5" customHeight="1" x14ac:dyDescent="0.2">
      <c r="A13" s="428" t="s">
        <v>1114</v>
      </c>
      <c r="B13" s="675" t="s">
        <v>42</v>
      </c>
      <c r="C13" s="294">
        <v>19232.400000000001</v>
      </c>
      <c r="D13" s="294">
        <v>18031.5</v>
      </c>
    </row>
    <row r="14" spans="1:4" ht="25.5" x14ac:dyDescent="0.2">
      <c r="A14" s="428" t="s">
        <v>1115</v>
      </c>
      <c r="B14" s="675" t="s">
        <v>43</v>
      </c>
      <c r="C14" s="294">
        <v>305.8</v>
      </c>
      <c r="D14" s="294">
        <v>683.4</v>
      </c>
    </row>
    <row r="15" spans="1:4" ht="17.25" customHeight="1" x14ac:dyDescent="0.2">
      <c r="A15" s="428" t="s">
        <v>1116</v>
      </c>
      <c r="B15" s="675" t="s">
        <v>44</v>
      </c>
      <c r="C15" s="294">
        <v>555.29999999999995</v>
      </c>
      <c r="D15" s="294">
        <v>1533.35</v>
      </c>
    </row>
    <row r="16" spans="1:4" ht="17.25" customHeight="1" x14ac:dyDescent="0.2">
      <c r="A16" s="296" t="s">
        <v>45</v>
      </c>
      <c r="B16" s="676"/>
      <c r="C16" s="297">
        <v>20695.7</v>
      </c>
      <c r="D16" s="610">
        <v>21090.55</v>
      </c>
    </row>
    <row r="17" spans="1:19" ht="17.25" customHeight="1" thickBot="1" x14ac:dyDescent="0.25">
      <c r="A17" s="431" t="s">
        <v>46</v>
      </c>
      <c r="B17" s="677"/>
      <c r="C17" s="609">
        <v>-415.5</v>
      </c>
      <c r="D17" s="609">
        <v>722.6</v>
      </c>
    </row>
    <row r="18" spans="1:19" ht="25.5" x14ac:dyDescent="0.2">
      <c r="A18" s="428" t="s">
        <v>1117</v>
      </c>
      <c r="B18" s="675" t="s">
        <v>47</v>
      </c>
      <c r="C18" s="294">
        <v>-522</v>
      </c>
      <c r="D18" s="294">
        <v>-5.4</v>
      </c>
    </row>
    <row r="19" spans="1:19" ht="25.5" x14ac:dyDescent="0.2">
      <c r="A19" s="428" t="s">
        <v>1118</v>
      </c>
      <c r="B19" s="675" t="s">
        <v>48</v>
      </c>
      <c r="C19" s="294">
        <v>1.7</v>
      </c>
      <c r="D19" s="294">
        <v>-0.2</v>
      </c>
    </row>
    <row r="20" spans="1:19" ht="25.5" x14ac:dyDescent="0.2">
      <c r="A20" s="428" t="s">
        <v>1119</v>
      </c>
      <c r="B20" s="675" t="s">
        <v>49</v>
      </c>
      <c r="C20" s="294">
        <v>21.7</v>
      </c>
      <c r="D20" s="294">
        <v>4.8499999999999996</v>
      </c>
    </row>
    <row r="21" spans="1:19" ht="17.25" customHeight="1" x14ac:dyDescent="0.2">
      <c r="A21" s="296" t="s">
        <v>50</v>
      </c>
      <c r="B21" s="676"/>
      <c r="C21" s="297">
        <v>-498.6</v>
      </c>
      <c r="D21" s="297">
        <v>-0.7</v>
      </c>
    </row>
    <row r="22" spans="1:19" ht="17.25" customHeight="1" thickBot="1" x14ac:dyDescent="0.25">
      <c r="A22" s="431" t="s">
        <v>51</v>
      </c>
      <c r="B22" s="677"/>
      <c r="C22" s="609">
        <v>-914.1</v>
      </c>
      <c r="D22" s="609">
        <v>721.8</v>
      </c>
    </row>
    <row r="23" spans="1:19" ht="25.5" x14ac:dyDescent="0.2">
      <c r="A23" s="428" t="s">
        <v>1120</v>
      </c>
      <c r="B23" s="678" t="s">
        <v>52</v>
      </c>
      <c r="C23" s="294">
        <v>100.4</v>
      </c>
      <c r="D23" s="294">
        <v>85.6</v>
      </c>
    </row>
    <row r="24" spans="1:19" ht="18" customHeight="1" x14ac:dyDescent="0.2">
      <c r="A24" s="296" t="s">
        <v>53</v>
      </c>
      <c r="B24" s="676"/>
      <c r="C24" s="297">
        <v>100.4</v>
      </c>
      <c r="D24" s="297">
        <v>85.6</v>
      </c>
    </row>
    <row r="25" spans="1:19" ht="18" customHeight="1" x14ac:dyDescent="0.2">
      <c r="A25" s="433" t="s">
        <v>54</v>
      </c>
      <c r="B25" s="679"/>
      <c r="C25" s="610">
        <v>-813.7</v>
      </c>
      <c r="D25" s="610">
        <v>807.4</v>
      </c>
    </row>
    <row r="26" spans="1:19" ht="25.5" x14ac:dyDescent="0.2">
      <c r="A26" s="154" t="s">
        <v>55</v>
      </c>
      <c r="B26" s="113"/>
      <c r="C26" s="113"/>
      <c r="D26" s="113"/>
      <c r="E26" s="113"/>
      <c r="F26" s="113"/>
      <c r="G26" s="113"/>
      <c r="H26" s="113"/>
      <c r="I26" s="113"/>
      <c r="J26" s="113"/>
      <c r="K26" s="113"/>
      <c r="L26" s="113"/>
      <c r="M26" s="113"/>
      <c r="N26" s="113"/>
      <c r="O26" s="113"/>
      <c r="P26" s="113"/>
      <c r="Q26" s="113"/>
      <c r="R26" s="113"/>
      <c r="S26" s="113"/>
    </row>
    <row r="27" spans="1:19" ht="25.5" x14ac:dyDescent="0.2">
      <c r="A27" s="154" t="s">
        <v>1121</v>
      </c>
      <c r="B27" s="58"/>
      <c r="C27" s="58"/>
      <c r="D27" s="58"/>
      <c r="E27" s="58"/>
      <c r="F27" s="58"/>
      <c r="G27" s="58"/>
      <c r="H27" s="58"/>
      <c r="I27" s="58"/>
      <c r="J27" s="58"/>
      <c r="K27" s="58"/>
      <c r="L27" s="58"/>
      <c r="M27" s="58"/>
      <c r="N27" s="58"/>
      <c r="O27" s="58"/>
      <c r="P27" s="58"/>
      <c r="Q27" s="58"/>
      <c r="R27" s="58"/>
      <c r="S27" s="58"/>
    </row>
    <row r="28" spans="1:19" x14ac:dyDescent="0.2">
      <c r="A28" s="154" t="s">
        <v>56</v>
      </c>
      <c r="B28" s="58"/>
      <c r="C28" s="58"/>
      <c r="D28" s="58"/>
      <c r="E28" s="58"/>
      <c r="F28" s="58"/>
      <c r="G28" s="58"/>
      <c r="H28" s="58"/>
      <c r="I28" s="58"/>
      <c r="J28" s="58"/>
      <c r="K28" s="58"/>
      <c r="L28" s="58"/>
      <c r="M28" s="58"/>
      <c r="N28" s="58"/>
      <c r="O28" s="58"/>
      <c r="P28" s="58"/>
      <c r="Q28" s="58"/>
      <c r="R28" s="58"/>
      <c r="S28" s="58"/>
    </row>
    <row r="29" spans="1:19" ht="25.5" x14ac:dyDescent="0.2">
      <c r="A29" s="154" t="s">
        <v>57</v>
      </c>
      <c r="B29" s="58"/>
      <c r="C29" s="58"/>
      <c r="D29" s="58"/>
      <c r="E29" s="58"/>
      <c r="F29" s="58"/>
      <c r="G29" s="58"/>
      <c r="H29" s="58"/>
      <c r="I29" s="58"/>
      <c r="J29" s="58"/>
      <c r="K29" s="58"/>
      <c r="L29" s="58"/>
      <c r="M29" s="58"/>
      <c r="N29" s="58"/>
      <c r="O29" s="58"/>
      <c r="P29" s="58"/>
      <c r="Q29" s="58"/>
      <c r="R29" s="58"/>
      <c r="S29" s="58"/>
    </row>
    <row r="30" spans="1:19" ht="30" customHeight="1" x14ac:dyDescent="0.2">
      <c r="A30" s="154" t="s">
        <v>58</v>
      </c>
      <c r="B30" s="58"/>
      <c r="C30" s="58"/>
      <c r="D30" s="58"/>
      <c r="E30" s="58"/>
      <c r="F30" s="58"/>
      <c r="G30" s="58"/>
      <c r="H30" s="58"/>
      <c r="I30" s="58"/>
      <c r="J30" s="58"/>
      <c r="K30" s="58"/>
      <c r="L30" s="58"/>
      <c r="M30" s="58"/>
      <c r="N30" s="58"/>
      <c r="O30" s="58"/>
      <c r="P30" s="58"/>
      <c r="Q30" s="58"/>
      <c r="R30" s="58"/>
      <c r="S30" s="58"/>
    </row>
    <row r="31" spans="1:19" ht="51" x14ac:dyDescent="0.2">
      <c r="A31" s="154" t="s">
        <v>59</v>
      </c>
      <c r="B31" s="58"/>
      <c r="C31" s="58"/>
      <c r="D31" s="58"/>
      <c r="E31" s="58"/>
      <c r="F31" s="58"/>
      <c r="G31" s="58"/>
      <c r="H31" s="58"/>
      <c r="I31" s="58"/>
      <c r="J31" s="58"/>
      <c r="K31" s="58"/>
      <c r="L31" s="58"/>
      <c r="M31" s="58"/>
      <c r="N31" s="58"/>
      <c r="O31" s="58"/>
      <c r="P31" s="58"/>
      <c r="Q31" s="58"/>
      <c r="R31" s="58"/>
      <c r="S31" s="58"/>
    </row>
    <row r="32" spans="1:19" ht="51" x14ac:dyDescent="0.2">
      <c r="A32" s="661" t="s">
        <v>60</v>
      </c>
      <c r="B32" s="661"/>
      <c r="C32" s="661"/>
      <c r="D32" s="661"/>
      <c r="E32" s="661"/>
      <c r="F32" s="661"/>
      <c r="G32" s="661"/>
      <c r="H32" s="661"/>
      <c r="I32" s="661"/>
      <c r="J32" s="661"/>
      <c r="K32" s="661"/>
      <c r="L32" s="661"/>
      <c r="M32" s="661"/>
      <c r="N32" s="661"/>
      <c r="O32" s="661"/>
      <c r="P32" s="661"/>
      <c r="Q32" s="661"/>
      <c r="R32" s="661"/>
      <c r="S32" s="661"/>
    </row>
  </sheetData>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3C2B8-78E1-4919-9347-F9F177ADAA79}">
  <dimension ref="A1:C14"/>
  <sheetViews>
    <sheetView workbookViewId="0">
      <selection activeCell="A22" sqref="A22"/>
    </sheetView>
  </sheetViews>
  <sheetFormatPr defaultRowHeight="12.75" x14ac:dyDescent="0.2"/>
  <cols>
    <col min="1" max="1" width="49.42578125" style="24" customWidth="1"/>
    <col min="2" max="3" width="11.140625" style="24" bestFit="1" customWidth="1"/>
    <col min="4" max="16384" width="9.140625" style="24"/>
  </cols>
  <sheetData>
    <row r="1" spans="1:3" s="27" customFormat="1" ht="15" x14ac:dyDescent="0.2">
      <c r="A1" s="536" t="s">
        <v>20</v>
      </c>
      <c r="B1" s="537"/>
      <c r="C1" s="537"/>
    </row>
    <row r="2" spans="1:3" ht="25.5" x14ac:dyDescent="0.2">
      <c r="A2" s="302" t="s">
        <v>320</v>
      </c>
      <c r="B2" s="167" t="s">
        <v>32</v>
      </c>
      <c r="C2" s="167" t="s">
        <v>33</v>
      </c>
    </row>
    <row r="3" spans="1:3" s="306" customFormat="1" ht="19.5" customHeight="1" x14ac:dyDescent="0.2">
      <c r="A3" s="303" t="s">
        <v>919</v>
      </c>
      <c r="B3" s="305">
        <v>47.2</v>
      </c>
      <c r="C3" s="305">
        <v>126.7</v>
      </c>
    </row>
    <row r="4" spans="1:3" s="306" customFormat="1" ht="19.5" customHeight="1" x14ac:dyDescent="0.2">
      <c r="A4" s="303" t="s">
        <v>920</v>
      </c>
      <c r="B4" s="305">
        <v>269.7</v>
      </c>
      <c r="C4" s="305">
        <v>1141.55</v>
      </c>
    </row>
    <row r="5" spans="1:3" s="306" customFormat="1" ht="19.5" customHeight="1" x14ac:dyDescent="0.2">
      <c r="A5" s="303" t="s">
        <v>190</v>
      </c>
      <c r="B5" s="305">
        <v>0</v>
      </c>
      <c r="C5" s="305">
        <v>0.1</v>
      </c>
    </row>
    <row r="6" spans="1:3" s="306" customFormat="1" ht="19.5" customHeight="1" x14ac:dyDescent="0.2">
      <c r="A6" s="303" t="s">
        <v>191</v>
      </c>
      <c r="B6" s="305">
        <v>0.4</v>
      </c>
      <c r="C6" s="305">
        <v>0.4</v>
      </c>
    </row>
    <row r="7" spans="1:3" s="306" customFormat="1" ht="19.5" customHeight="1" x14ac:dyDescent="0.2">
      <c r="A7" s="303" t="s">
        <v>192</v>
      </c>
      <c r="B7" s="305">
        <v>197.2</v>
      </c>
      <c r="C7" s="305">
        <v>242.6</v>
      </c>
    </row>
    <row r="8" spans="1:3" s="306" customFormat="1" ht="19.5" customHeight="1" x14ac:dyDescent="0.2">
      <c r="A8" s="303" t="s">
        <v>193</v>
      </c>
      <c r="B8" s="305">
        <v>20.3</v>
      </c>
      <c r="C8" s="305">
        <v>8</v>
      </c>
    </row>
    <row r="9" spans="1:3" s="306" customFormat="1" ht="19.5" customHeight="1" x14ac:dyDescent="0.2">
      <c r="A9" s="303" t="s">
        <v>194</v>
      </c>
      <c r="B9" s="305">
        <v>20.6</v>
      </c>
      <c r="C9" s="305">
        <v>14</v>
      </c>
    </row>
    <row r="10" spans="1:3" s="306" customFormat="1" ht="19.5" customHeight="1" x14ac:dyDescent="0.2">
      <c r="A10" s="364" t="s">
        <v>195</v>
      </c>
      <c r="B10" s="434">
        <v>555.29999999999995</v>
      </c>
      <c r="C10" s="434">
        <v>1533.3999999999999</v>
      </c>
    </row>
    <row r="11" spans="1:3" s="50" customFormat="1" ht="12" x14ac:dyDescent="0.2">
      <c r="A11" s="63" t="s">
        <v>56</v>
      </c>
      <c r="B11" s="64"/>
      <c r="C11" s="64"/>
    </row>
    <row r="12" spans="1:3" s="50" customFormat="1" ht="36" x14ac:dyDescent="0.2">
      <c r="A12" s="65" t="s">
        <v>196</v>
      </c>
      <c r="B12" s="64"/>
      <c r="C12" s="64"/>
    </row>
    <row r="13" spans="1:3" s="50" customFormat="1" ht="48" x14ac:dyDescent="0.2">
      <c r="A13" s="67" t="s">
        <v>197</v>
      </c>
      <c r="B13" s="65"/>
      <c r="C13" s="65"/>
    </row>
    <row r="14" spans="1:3" s="50" customFormat="1" ht="36" x14ac:dyDescent="0.2">
      <c r="A14" s="67" t="s">
        <v>198</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4493F-B8AF-4A0D-AF6A-DBD03C3034F9}">
  <dimension ref="A1:AB24"/>
  <sheetViews>
    <sheetView workbookViewId="0"/>
  </sheetViews>
  <sheetFormatPr defaultRowHeight="12.75" x14ac:dyDescent="0.2"/>
  <cols>
    <col min="1" max="1" width="75.5703125" style="24" customWidth="1"/>
    <col min="2" max="2" width="12.42578125" style="24" bestFit="1" customWidth="1"/>
    <col min="3" max="3" width="11.140625" style="24" bestFit="1" customWidth="1"/>
    <col min="4" max="5" width="9.140625" style="24"/>
    <col min="6" max="6" width="11.140625" style="24" bestFit="1" customWidth="1"/>
    <col min="7" max="7" width="10.140625" style="24" bestFit="1" customWidth="1"/>
    <col min="8" max="9" width="9.140625" style="24"/>
    <col min="10" max="10" width="11.140625" style="24" bestFit="1" customWidth="1"/>
    <col min="11" max="11" width="9.140625" style="24"/>
    <col min="12" max="12" width="7.85546875" style="24" bestFit="1" customWidth="1"/>
    <col min="13" max="13" width="9.140625" style="24"/>
    <col min="14" max="15" width="12.42578125" style="24" bestFit="1" customWidth="1"/>
    <col min="16" max="19" width="9.140625" style="24"/>
    <col min="20" max="20" width="10.140625" style="24" bestFit="1" customWidth="1"/>
    <col min="21" max="27" width="9.140625" style="24"/>
    <col min="28" max="28" width="12.42578125" style="24" bestFit="1" customWidth="1"/>
    <col min="29" max="16384" width="9.140625" style="24"/>
  </cols>
  <sheetData>
    <row r="1" spans="1:28" s="40" customFormat="1" ht="22.5" customHeight="1" x14ac:dyDescent="0.2">
      <c r="A1" s="39" t="s">
        <v>914</v>
      </c>
      <c r="B1" s="512"/>
      <c r="C1" s="512"/>
      <c r="D1" s="512"/>
      <c r="E1" s="512"/>
      <c r="F1" s="512"/>
      <c r="G1" s="512"/>
      <c r="H1" s="512"/>
      <c r="I1" s="512"/>
      <c r="J1" s="512"/>
      <c r="K1" s="512"/>
      <c r="L1" s="512"/>
      <c r="M1" s="512"/>
      <c r="N1" s="512"/>
    </row>
    <row r="2" spans="1:28" ht="29.25" customHeight="1" x14ac:dyDescent="0.2">
      <c r="A2" s="535" t="s">
        <v>199</v>
      </c>
      <c r="B2" s="167" t="s">
        <v>200</v>
      </c>
      <c r="C2" s="167" t="s">
        <v>201</v>
      </c>
      <c r="D2" s="167" t="s">
        <v>202</v>
      </c>
      <c r="E2" s="167" t="s">
        <v>203</v>
      </c>
      <c r="F2" s="167" t="s">
        <v>204</v>
      </c>
      <c r="G2" s="167" t="s">
        <v>205</v>
      </c>
      <c r="H2" s="167" t="s">
        <v>206</v>
      </c>
      <c r="I2" s="167" t="s">
        <v>207</v>
      </c>
      <c r="J2" s="167" t="s">
        <v>208</v>
      </c>
      <c r="K2" s="167" t="s">
        <v>209</v>
      </c>
      <c r="L2" s="167" t="s">
        <v>210</v>
      </c>
      <c r="M2" s="167" t="s">
        <v>211</v>
      </c>
      <c r="N2" s="167" t="s">
        <v>212</v>
      </c>
      <c r="O2" s="167" t="s">
        <v>213</v>
      </c>
      <c r="P2" s="167" t="s">
        <v>214</v>
      </c>
      <c r="Q2" s="167" t="s">
        <v>215</v>
      </c>
      <c r="R2" s="167" t="s">
        <v>216</v>
      </c>
      <c r="S2" s="167" t="s">
        <v>217</v>
      </c>
      <c r="T2" s="167" t="s">
        <v>218</v>
      </c>
      <c r="U2" s="167" t="s">
        <v>219</v>
      </c>
      <c r="V2" s="167" t="s">
        <v>220</v>
      </c>
      <c r="W2" s="167" t="s">
        <v>221</v>
      </c>
      <c r="X2" s="167" t="s">
        <v>222</v>
      </c>
      <c r="Y2" s="446" t="s">
        <v>223</v>
      </c>
      <c r="Z2" s="446" t="s">
        <v>224</v>
      </c>
      <c r="AA2" s="446" t="s">
        <v>225</v>
      </c>
      <c r="AB2" s="530" t="s">
        <v>177</v>
      </c>
    </row>
    <row r="3" spans="1:28" ht="17.25" customHeight="1" x14ac:dyDescent="0.2">
      <c r="A3" s="525" t="s">
        <v>896</v>
      </c>
      <c r="B3" s="498">
        <v>9010.2090628400001</v>
      </c>
      <c r="C3" s="498">
        <v>1136.9967855500001</v>
      </c>
      <c r="D3" s="498">
        <v>538.97949655000002</v>
      </c>
      <c r="E3" s="498">
        <v>159.30799562999999</v>
      </c>
      <c r="F3" s="498">
        <v>113.54561067</v>
      </c>
      <c r="G3" s="498">
        <v>54.27878892999999</v>
      </c>
      <c r="H3" s="498">
        <v>67.428617610000018</v>
      </c>
      <c r="I3" s="498">
        <v>215.14151012000002</v>
      </c>
      <c r="J3" s="498">
        <v>981.50479226999983</v>
      </c>
      <c r="K3" s="498">
        <v>140.13329038999998</v>
      </c>
      <c r="L3" s="498">
        <v>36.068907880000005</v>
      </c>
      <c r="M3" s="498">
        <v>264.14559777999995</v>
      </c>
      <c r="N3" s="498">
        <v>362.87025195000001</v>
      </c>
      <c r="O3" s="498">
        <v>130.479964</v>
      </c>
      <c r="P3" s="498">
        <v>398.23247762999995</v>
      </c>
      <c r="Q3" s="498">
        <v>197.28267525000001</v>
      </c>
      <c r="R3" s="498">
        <v>147.15032311000002</v>
      </c>
      <c r="S3" s="498">
        <v>67.601865509999996</v>
      </c>
      <c r="T3" s="498">
        <v>287.54433462999992</v>
      </c>
      <c r="U3" s="498">
        <v>109.14355253999999</v>
      </c>
      <c r="V3" s="498">
        <v>13.613159770000001</v>
      </c>
      <c r="W3" s="498">
        <v>276.17419639999997</v>
      </c>
      <c r="X3" s="498">
        <v>55.024804750000001</v>
      </c>
      <c r="Y3" s="498">
        <v>4.6524953399999998</v>
      </c>
      <c r="Z3" s="498">
        <v>16.492326980000001</v>
      </c>
      <c r="AA3" s="498">
        <v>0</v>
      </c>
      <c r="AB3" s="75">
        <v>14784</v>
      </c>
    </row>
    <row r="4" spans="1:28" ht="17.25" customHeight="1" x14ac:dyDescent="0.2">
      <c r="A4" s="525" t="s">
        <v>897</v>
      </c>
      <c r="B4" s="498">
        <v>1427.9554153999998</v>
      </c>
      <c r="C4" s="498">
        <v>110.62545213</v>
      </c>
      <c r="D4" s="498">
        <v>52.764730999999998</v>
      </c>
      <c r="E4" s="498">
        <v>0.23700153000000002</v>
      </c>
      <c r="F4" s="498">
        <v>13.058474640000002</v>
      </c>
      <c r="G4" s="498">
        <v>6.5823205800000002</v>
      </c>
      <c r="H4" s="498">
        <v>11.359811320000002</v>
      </c>
      <c r="I4" s="498">
        <v>0</v>
      </c>
      <c r="J4" s="498">
        <v>63.593710030000011</v>
      </c>
      <c r="K4" s="498">
        <v>11.890643619999999</v>
      </c>
      <c r="L4" s="498">
        <v>0.74316522000000007</v>
      </c>
      <c r="M4" s="498">
        <v>9.2364820899999991</v>
      </c>
      <c r="N4" s="498">
        <v>1139.16843879</v>
      </c>
      <c r="O4" s="498">
        <v>20.383960509999998</v>
      </c>
      <c r="P4" s="498">
        <v>31.531438850000001</v>
      </c>
      <c r="Q4" s="498">
        <v>31.212939470000002</v>
      </c>
      <c r="R4" s="498">
        <v>0</v>
      </c>
      <c r="S4" s="498">
        <v>0</v>
      </c>
      <c r="T4" s="498">
        <v>14.309437779999998</v>
      </c>
      <c r="U4" s="498">
        <v>5.4269939599999999</v>
      </c>
      <c r="V4" s="498">
        <v>0.60583227000000006</v>
      </c>
      <c r="W4" s="498">
        <v>1.91099631</v>
      </c>
      <c r="X4" s="498">
        <v>6.6884870500000009</v>
      </c>
      <c r="Y4" s="498">
        <v>0</v>
      </c>
      <c r="Z4" s="498">
        <v>2.8664944299999995</v>
      </c>
      <c r="AA4" s="498">
        <v>0</v>
      </c>
      <c r="AB4" s="75">
        <v>2962.2</v>
      </c>
    </row>
    <row r="5" spans="1:28" ht="17.25" customHeight="1" x14ac:dyDescent="0.2">
      <c r="A5" s="525" t="s">
        <v>898</v>
      </c>
      <c r="B5" s="498">
        <v>1127.5833955299997</v>
      </c>
      <c r="C5" s="498">
        <v>97.642528870000021</v>
      </c>
      <c r="D5" s="498">
        <v>0</v>
      </c>
      <c r="E5" s="498">
        <v>282.45272567000001</v>
      </c>
      <c r="F5" s="498">
        <v>0</v>
      </c>
      <c r="G5" s="498">
        <v>0</v>
      </c>
      <c r="H5" s="498">
        <v>0</v>
      </c>
      <c r="I5" s="498">
        <v>0</v>
      </c>
      <c r="J5" s="498">
        <v>0</v>
      </c>
      <c r="K5" s="498">
        <v>0.7</v>
      </c>
      <c r="L5" s="498">
        <v>0</v>
      </c>
      <c r="M5" s="498">
        <v>19.684648879999997</v>
      </c>
      <c r="N5" s="498">
        <v>564.85314425000001</v>
      </c>
      <c r="O5" s="498">
        <v>1.9832369999999999</v>
      </c>
      <c r="P5" s="498">
        <v>2.3762959300000004</v>
      </c>
      <c r="Q5" s="498">
        <v>3.234251</v>
      </c>
      <c r="R5" s="498">
        <v>0.194467</v>
      </c>
      <c r="S5" s="498">
        <v>0</v>
      </c>
      <c r="T5" s="498">
        <v>153.71834847</v>
      </c>
      <c r="U5" s="498">
        <v>0.1</v>
      </c>
      <c r="V5" s="498">
        <v>3.2158209800000002</v>
      </c>
      <c r="W5" s="498">
        <v>149.99656063999998</v>
      </c>
      <c r="X5" s="498">
        <v>0</v>
      </c>
      <c r="Y5" s="498">
        <v>0</v>
      </c>
      <c r="Z5" s="498">
        <v>0</v>
      </c>
      <c r="AA5" s="498">
        <v>0</v>
      </c>
      <c r="AB5" s="75">
        <v>2407.7000000000003</v>
      </c>
    </row>
    <row r="6" spans="1:28" ht="27" customHeight="1" x14ac:dyDescent="0.2">
      <c r="A6" s="525" t="s">
        <v>899</v>
      </c>
      <c r="B6" s="498">
        <v>2.6381181699999998</v>
      </c>
      <c r="C6" s="498">
        <v>0</v>
      </c>
      <c r="D6" s="498">
        <v>0</v>
      </c>
      <c r="E6" s="498">
        <v>0</v>
      </c>
      <c r="F6" s="498">
        <v>0</v>
      </c>
      <c r="G6" s="498">
        <v>0</v>
      </c>
      <c r="H6" s="498">
        <v>0</v>
      </c>
      <c r="I6" s="498">
        <v>0</v>
      </c>
      <c r="J6" s="498">
        <v>0</v>
      </c>
      <c r="K6" s="498">
        <v>0</v>
      </c>
      <c r="L6" s="498">
        <v>0</v>
      </c>
      <c r="M6" s="498">
        <v>0</v>
      </c>
      <c r="N6" s="498">
        <v>0</v>
      </c>
      <c r="O6" s="498">
        <v>0</v>
      </c>
      <c r="P6" s="498">
        <v>0</v>
      </c>
      <c r="Q6" s="498">
        <v>0</v>
      </c>
      <c r="R6" s="498">
        <v>0</v>
      </c>
      <c r="S6" s="498">
        <v>0</v>
      </c>
      <c r="T6" s="498">
        <v>4.4023152000000003</v>
      </c>
      <c r="U6" s="498">
        <v>0</v>
      </c>
      <c r="V6" s="498">
        <v>0</v>
      </c>
      <c r="W6" s="498">
        <v>0</v>
      </c>
      <c r="X6" s="498">
        <v>0</v>
      </c>
      <c r="Y6" s="498">
        <v>0</v>
      </c>
      <c r="Z6" s="498">
        <v>0</v>
      </c>
      <c r="AA6" s="498">
        <v>0</v>
      </c>
      <c r="AB6" s="75">
        <v>7</v>
      </c>
    </row>
    <row r="7" spans="1:28" ht="18" customHeight="1" x14ac:dyDescent="0.2">
      <c r="A7" s="525" t="s">
        <v>900</v>
      </c>
      <c r="B7" s="498">
        <v>40.269022380000003</v>
      </c>
      <c r="C7" s="498">
        <v>0</v>
      </c>
      <c r="D7" s="498">
        <v>0</v>
      </c>
      <c r="E7" s="498">
        <v>0.31746638999999999</v>
      </c>
      <c r="F7" s="498">
        <v>0</v>
      </c>
      <c r="G7" s="498">
        <v>0</v>
      </c>
      <c r="H7" s="498">
        <v>0</v>
      </c>
      <c r="I7" s="498">
        <v>0</v>
      </c>
      <c r="J7" s="498">
        <v>0</v>
      </c>
      <c r="K7" s="498">
        <v>0</v>
      </c>
      <c r="L7" s="498">
        <v>0</v>
      </c>
      <c r="M7" s="498">
        <v>0</v>
      </c>
      <c r="N7" s="498">
        <v>0</v>
      </c>
      <c r="O7" s="498">
        <v>0</v>
      </c>
      <c r="P7" s="498">
        <v>0.31460333000000001</v>
      </c>
      <c r="Q7" s="498">
        <v>0</v>
      </c>
      <c r="R7" s="498">
        <v>0</v>
      </c>
      <c r="S7" s="498">
        <v>0</v>
      </c>
      <c r="T7" s="498">
        <v>0.74342875000000008</v>
      </c>
      <c r="U7" s="498">
        <v>0</v>
      </c>
      <c r="V7" s="498">
        <v>2.89</v>
      </c>
      <c r="W7" s="498">
        <v>-0.36648781000000008</v>
      </c>
      <c r="X7" s="498">
        <v>0</v>
      </c>
      <c r="Y7" s="498">
        <v>0</v>
      </c>
      <c r="Z7" s="498">
        <v>0</v>
      </c>
      <c r="AA7" s="498">
        <v>75.212799639999972</v>
      </c>
      <c r="AB7" s="75">
        <v>119.4</v>
      </c>
    </row>
    <row r="8" spans="1:28" ht="18" customHeight="1" x14ac:dyDescent="0.2">
      <c r="A8" s="527" t="s">
        <v>38</v>
      </c>
      <c r="B8" s="509">
        <v>11608.65501432</v>
      </c>
      <c r="C8" s="509">
        <v>1345.2647665500001</v>
      </c>
      <c r="D8" s="509">
        <v>591.74422755000001</v>
      </c>
      <c r="E8" s="509">
        <v>442.31518921999998</v>
      </c>
      <c r="F8" s="509">
        <v>126.60408531</v>
      </c>
      <c r="G8" s="509">
        <v>60.861109509999991</v>
      </c>
      <c r="H8" s="509">
        <v>78.788428930000023</v>
      </c>
      <c r="I8" s="509">
        <v>215.14151012000002</v>
      </c>
      <c r="J8" s="509">
        <v>1045.0985022999998</v>
      </c>
      <c r="K8" s="509">
        <v>152.72393400999997</v>
      </c>
      <c r="L8" s="509">
        <v>36.812073100000006</v>
      </c>
      <c r="M8" s="509">
        <v>293.06672874999992</v>
      </c>
      <c r="N8" s="509">
        <v>2066.89183499</v>
      </c>
      <c r="O8" s="509">
        <v>152.84716151000001</v>
      </c>
      <c r="P8" s="509">
        <v>432.45481573999996</v>
      </c>
      <c r="Q8" s="509">
        <v>231.72986572000002</v>
      </c>
      <c r="R8" s="509">
        <v>147.34479011000002</v>
      </c>
      <c r="S8" s="509">
        <v>67.601865509999996</v>
      </c>
      <c r="T8" s="509">
        <v>460.71786482999994</v>
      </c>
      <c r="U8" s="509">
        <v>114.67054649999999</v>
      </c>
      <c r="V8" s="509">
        <v>20.324813020000001</v>
      </c>
      <c r="W8" s="509">
        <v>427.7152655399999</v>
      </c>
      <c r="X8" s="509">
        <v>61.7132918</v>
      </c>
      <c r="Y8" s="509">
        <v>4.6524953399999998</v>
      </c>
      <c r="Z8" s="509">
        <v>19.358821410000001</v>
      </c>
      <c r="AA8" s="509">
        <v>75.212799639999972</v>
      </c>
      <c r="AB8" s="509">
        <v>20280.300000000003</v>
      </c>
    </row>
    <row r="9" spans="1:28" ht="18" customHeight="1" x14ac:dyDescent="0.2">
      <c r="A9" s="525" t="s">
        <v>901</v>
      </c>
      <c r="B9" s="498">
        <v>220.92356299000087</v>
      </c>
      <c r="C9" s="498">
        <v>11.028065859999995</v>
      </c>
      <c r="D9" s="498">
        <v>1.49443763</v>
      </c>
      <c r="E9" s="498">
        <v>6.3066223299999962</v>
      </c>
      <c r="F9" s="498">
        <v>7.5596459399999985</v>
      </c>
      <c r="G9" s="498">
        <v>0.33727920000000067</v>
      </c>
      <c r="H9" s="498">
        <v>5.0760772500000018</v>
      </c>
      <c r="I9" s="498">
        <v>2.2275925399999998</v>
      </c>
      <c r="J9" s="498">
        <v>4.4708035599999914</v>
      </c>
      <c r="K9" s="498">
        <v>0.6596078000000003</v>
      </c>
      <c r="L9" s="498">
        <v>6.010072170000007</v>
      </c>
      <c r="M9" s="498">
        <v>4.0863659499999878</v>
      </c>
      <c r="N9" s="498">
        <v>66.684178160000016</v>
      </c>
      <c r="O9" s="498">
        <v>3.6759369900000025</v>
      </c>
      <c r="P9" s="498">
        <v>10.304158329999998</v>
      </c>
      <c r="Q9" s="498">
        <v>3.0713212499999991</v>
      </c>
      <c r="R9" s="498">
        <v>9.2438958199999846</v>
      </c>
      <c r="S9" s="498">
        <v>1.2234049599999994</v>
      </c>
      <c r="T9" s="498">
        <v>105.62573069000031</v>
      </c>
      <c r="U9" s="498">
        <v>10.854764529999995</v>
      </c>
      <c r="V9" s="498">
        <v>7.70860451999999</v>
      </c>
      <c r="W9" s="498">
        <v>5.5968456000000044</v>
      </c>
      <c r="X9" s="498">
        <v>0.22612628999999995</v>
      </c>
      <c r="Y9" s="498">
        <v>0</v>
      </c>
      <c r="Z9" s="498">
        <v>0.83881788999999962</v>
      </c>
      <c r="AA9" s="498">
        <v>30.909654530000012</v>
      </c>
      <c r="AB9" s="75">
        <v>526.1</v>
      </c>
    </row>
    <row r="10" spans="1:28" ht="18" customHeight="1" x14ac:dyDescent="0.2">
      <c r="A10" s="525" t="s">
        <v>902</v>
      </c>
      <c r="B10" s="498">
        <v>15.630878619999999</v>
      </c>
      <c r="C10" s="498">
        <v>0</v>
      </c>
      <c r="D10" s="498">
        <v>0</v>
      </c>
      <c r="E10" s="498">
        <v>0</v>
      </c>
      <c r="F10" s="498">
        <v>1.61172436</v>
      </c>
      <c r="G10" s="498">
        <v>0</v>
      </c>
      <c r="H10" s="498">
        <v>0.15627104999999999</v>
      </c>
      <c r="I10" s="498">
        <v>0</v>
      </c>
      <c r="J10" s="498">
        <v>0</v>
      </c>
      <c r="K10" s="498">
        <v>0</v>
      </c>
      <c r="L10" s="498">
        <v>6.9534660000000012E-2</v>
      </c>
      <c r="M10" s="498">
        <v>3.1878600600000007</v>
      </c>
      <c r="N10" s="498">
        <v>9.4965075299999988</v>
      </c>
      <c r="O10" s="498">
        <v>0</v>
      </c>
      <c r="P10" s="498">
        <v>5.1411969399999995</v>
      </c>
      <c r="Q10" s="498">
        <v>0</v>
      </c>
      <c r="R10" s="498">
        <v>0</v>
      </c>
      <c r="S10" s="498">
        <v>0</v>
      </c>
      <c r="T10" s="498">
        <v>1.7957071700000002</v>
      </c>
      <c r="U10" s="498">
        <v>0.12973278000000002</v>
      </c>
      <c r="V10" s="498">
        <v>0</v>
      </c>
      <c r="W10" s="498">
        <v>0.18536743999999999</v>
      </c>
      <c r="X10" s="498">
        <v>0</v>
      </c>
      <c r="Y10" s="498">
        <v>0</v>
      </c>
      <c r="Z10" s="498">
        <v>0.11666545</v>
      </c>
      <c r="AA10" s="498">
        <v>0</v>
      </c>
      <c r="AB10" s="75">
        <v>37.700000000000003</v>
      </c>
    </row>
    <row r="11" spans="1:28" ht="18" customHeight="1" x14ac:dyDescent="0.2">
      <c r="A11" s="525" t="s">
        <v>903</v>
      </c>
      <c r="B11" s="498">
        <v>37.487838600000003</v>
      </c>
      <c r="C11" s="498">
        <v>0</v>
      </c>
      <c r="D11" s="498">
        <v>0</v>
      </c>
      <c r="E11" s="498">
        <v>0</v>
      </c>
      <c r="F11" s="498">
        <v>0</v>
      </c>
      <c r="G11" s="498">
        <v>0</v>
      </c>
      <c r="H11" s="498">
        <v>0</v>
      </c>
      <c r="I11" s="498">
        <v>0</v>
      </c>
      <c r="J11" s="498">
        <v>0</v>
      </c>
      <c r="K11" s="498">
        <v>0</v>
      </c>
      <c r="L11" s="498">
        <v>0</v>
      </c>
      <c r="M11" s="498">
        <v>0</v>
      </c>
      <c r="N11" s="498">
        <v>0</v>
      </c>
      <c r="O11" s="498">
        <v>0</v>
      </c>
      <c r="P11" s="498">
        <v>0</v>
      </c>
      <c r="Q11" s="498">
        <v>0</v>
      </c>
      <c r="R11" s="498">
        <v>0</v>
      </c>
      <c r="S11" s="498">
        <v>0</v>
      </c>
      <c r="T11" s="498">
        <v>0</v>
      </c>
      <c r="U11" s="498">
        <v>0</v>
      </c>
      <c r="V11" s="498">
        <v>0</v>
      </c>
      <c r="W11" s="498">
        <v>0</v>
      </c>
      <c r="X11" s="498">
        <v>0</v>
      </c>
      <c r="Y11" s="498">
        <v>0</v>
      </c>
      <c r="Z11" s="498">
        <v>0</v>
      </c>
      <c r="AA11" s="498">
        <v>0</v>
      </c>
      <c r="AB11" s="75">
        <v>37.5</v>
      </c>
    </row>
    <row r="12" spans="1:28" ht="18" customHeight="1" x14ac:dyDescent="0.2">
      <c r="A12" s="525" t="s">
        <v>904</v>
      </c>
      <c r="B12" s="498">
        <v>0.66442422999999995</v>
      </c>
      <c r="C12" s="498">
        <v>0</v>
      </c>
      <c r="D12" s="498">
        <v>0</v>
      </c>
      <c r="E12" s="498">
        <v>0</v>
      </c>
      <c r="F12" s="498">
        <v>0</v>
      </c>
      <c r="G12" s="498">
        <v>0</v>
      </c>
      <c r="H12" s="498">
        <v>0</v>
      </c>
      <c r="I12" s="498">
        <v>0</v>
      </c>
      <c r="J12" s="498">
        <v>0</v>
      </c>
      <c r="K12" s="498">
        <v>0</v>
      </c>
      <c r="L12" s="498">
        <v>0</v>
      </c>
      <c r="M12" s="498">
        <v>0</v>
      </c>
      <c r="N12" s="498">
        <v>0.14781991999999999</v>
      </c>
      <c r="O12" s="498">
        <v>0</v>
      </c>
      <c r="P12" s="498">
        <v>7.5075199999999995E-2</v>
      </c>
      <c r="Q12" s="498">
        <v>0</v>
      </c>
      <c r="R12" s="498">
        <v>0</v>
      </c>
      <c r="S12" s="498">
        <v>0</v>
      </c>
      <c r="T12" s="498">
        <v>0</v>
      </c>
      <c r="U12" s="498">
        <v>0</v>
      </c>
      <c r="V12" s="498">
        <v>0</v>
      </c>
      <c r="W12" s="498">
        <v>0</v>
      </c>
      <c r="X12" s="498">
        <v>0</v>
      </c>
      <c r="Y12" s="498">
        <v>0</v>
      </c>
      <c r="Z12" s="498">
        <v>0</v>
      </c>
      <c r="AA12" s="498">
        <v>0</v>
      </c>
      <c r="AB12" s="75">
        <v>0.9</v>
      </c>
    </row>
    <row r="13" spans="1:28" ht="18" customHeight="1" x14ac:dyDescent="0.2">
      <c r="A13" s="525" t="s">
        <v>905</v>
      </c>
      <c r="B13" s="498">
        <v>11119.241228749996</v>
      </c>
      <c r="C13" s="498">
        <v>1227.6896372200003</v>
      </c>
      <c r="D13" s="498">
        <v>550.65408803000025</v>
      </c>
      <c r="E13" s="498">
        <v>410.31646787</v>
      </c>
      <c r="F13" s="498">
        <v>99.556488429999973</v>
      </c>
      <c r="G13" s="498">
        <v>49.854440309999994</v>
      </c>
      <c r="H13" s="498">
        <v>67.425113840000009</v>
      </c>
      <c r="I13" s="498">
        <v>180.60248539000008</v>
      </c>
      <c r="J13" s="498">
        <v>971.3654606099999</v>
      </c>
      <c r="K13" s="498">
        <v>168.80903963</v>
      </c>
      <c r="L13" s="498">
        <v>25.268030580000001</v>
      </c>
      <c r="M13" s="498">
        <v>286.97041899000004</v>
      </c>
      <c r="N13" s="498">
        <v>2150.8373156900011</v>
      </c>
      <c r="O13" s="498">
        <v>151.92328681000004</v>
      </c>
      <c r="P13" s="498">
        <v>403.44527482999996</v>
      </c>
      <c r="Q13" s="498">
        <v>202.66671354999997</v>
      </c>
      <c r="R13" s="498">
        <v>123.87524514</v>
      </c>
      <c r="S13" s="498">
        <v>65.428323059999997</v>
      </c>
      <c r="T13" s="498">
        <v>389.59203600000012</v>
      </c>
      <c r="U13" s="498">
        <v>99.584289170000005</v>
      </c>
      <c r="V13" s="498">
        <v>5.7491536199999995</v>
      </c>
      <c r="W13" s="498">
        <v>415.18370866000009</v>
      </c>
      <c r="X13" s="498">
        <v>43.481657859999999</v>
      </c>
      <c r="Y13" s="498">
        <v>4.65240469</v>
      </c>
      <c r="Z13" s="498">
        <v>18.250610079999998</v>
      </c>
      <c r="AA13" s="498">
        <v>0</v>
      </c>
      <c r="AB13" s="75">
        <v>19232.399999999998</v>
      </c>
    </row>
    <row r="14" spans="1:28" ht="26.25" customHeight="1" x14ac:dyDescent="0.2">
      <c r="A14" s="525" t="s">
        <v>906</v>
      </c>
      <c r="B14" s="498">
        <v>183.22510788999998</v>
      </c>
      <c r="C14" s="498">
        <v>0</v>
      </c>
      <c r="D14" s="498">
        <v>0</v>
      </c>
      <c r="E14" s="498">
        <v>0</v>
      </c>
      <c r="F14" s="498">
        <v>0</v>
      </c>
      <c r="G14" s="498">
        <v>0</v>
      </c>
      <c r="H14" s="498">
        <v>0</v>
      </c>
      <c r="I14" s="498">
        <v>0</v>
      </c>
      <c r="J14" s="498">
        <v>0</v>
      </c>
      <c r="K14" s="498">
        <v>0</v>
      </c>
      <c r="L14" s="498">
        <v>0</v>
      </c>
      <c r="M14" s="498">
        <v>0</v>
      </c>
      <c r="N14" s="498">
        <v>0</v>
      </c>
      <c r="O14" s="498">
        <v>0</v>
      </c>
      <c r="P14" s="498">
        <v>0</v>
      </c>
      <c r="Q14" s="498">
        <v>0</v>
      </c>
      <c r="R14" s="498">
        <v>0</v>
      </c>
      <c r="S14" s="498">
        <v>0</v>
      </c>
      <c r="T14" s="498">
        <v>122.52494147</v>
      </c>
      <c r="U14" s="498">
        <v>0</v>
      </c>
      <c r="V14" s="498">
        <v>0</v>
      </c>
      <c r="W14" s="498">
        <v>0</v>
      </c>
      <c r="X14" s="498">
        <v>0</v>
      </c>
      <c r="Y14" s="498">
        <v>0</v>
      </c>
      <c r="Z14" s="498">
        <v>0</v>
      </c>
      <c r="AA14" s="498">
        <v>0</v>
      </c>
      <c r="AB14" s="75">
        <v>305.8</v>
      </c>
    </row>
    <row r="15" spans="1:28" ht="18" customHeight="1" x14ac:dyDescent="0.2">
      <c r="A15" s="525" t="s">
        <v>911</v>
      </c>
      <c r="B15" s="498">
        <v>279.58766173999902</v>
      </c>
      <c r="C15" s="498">
        <v>8.3701718299999683</v>
      </c>
      <c r="D15" s="498">
        <v>1.2626518200000003</v>
      </c>
      <c r="E15" s="498">
        <v>10.11055225</v>
      </c>
      <c r="F15" s="498">
        <v>4.3984750199999976</v>
      </c>
      <c r="G15" s="498">
        <v>0.4188981200000001</v>
      </c>
      <c r="H15" s="498">
        <v>3.6632720799999983</v>
      </c>
      <c r="I15" s="498">
        <v>2.9516180100000016</v>
      </c>
      <c r="J15" s="498">
        <v>2.1661742999999971</v>
      </c>
      <c r="K15" s="498">
        <v>2.6426084199999944</v>
      </c>
      <c r="L15" s="498">
        <v>5.1534097399999883</v>
      </c>
      <c r="M15" s="498">
        <v>5.3795409899999722</v>
      </c>
      <c r="N15" s="498">
        <v>35.799167840000038</v>
      </c>
      <c r="O15" s="498">
        <v>3.9612843900000008</v>
      </c>
      <c r="P15" s="498">
        <v>4.9523635199999809</v>
      </c>
      <c r="Q15" s="498">
        <v>4.5850127900000031</v>
      </c>
      <c r="R15" s="498">
        <v>16.447946470000005</v>
      </c>
      <c r="S15" s="498">
        <v>1.4470540300000001</v>
      </c>
      <c r="T15" s="498">
        <v>115.88199185000005</v>
      </c>
      <c r="U15" s="498">
        <v>3.097694839999996</v>
      </c>
      <c r="V15" s="498">
        <v>3.6149595600000035</v>
      </c>
      <c r="W15" s="498">
        <v>0.94829398000002141</v>
      </c>
      <c r="X15" s="498">
        <v>0.29591763999999965</v>
      </c>
      <c r="Y15" s="498">
        <v>0</v>
      </c>
      <c r="Z15" s="498">
        <v>0.1583104299999997</v>
      </c>
      <c r="AA15" s="498">
        <v>38.011854770000028</v>
      </c>
      <c r="AB15" s="75">
        <v>555.29999999999995</v>
      </c>
    </row>
    <row r="16" spans="1:28" ht="18" customHeight="1" x14ac:dyDescent="0.2">
      <c r="A16" s="527" t="s">
        <v>45</v>
      </c>
      <c r="B16" s="509">
        <v>11856.760702819996</v>
      </c>
      <c r="C16" s="509">
        <v>1247.0878749100002</v>
      </c>
      <c r="D16" s="509">
        <v>553.41117748000022</v>
      </c>
      <c r="E16" s="509">
        <v>426.73364244999999</v>
      </c>
      <c r="F16" s="509">
        <v>113.12633374999996</v>
      </c>
      <c r="G16" s="509">
        <v>50.610617629999993</v>
      </c>
      <c r="H16" s="509">
        <v>76.320734220000006</v>
      </c>
      <c r="I16" s="509">
        <v>185.78169594000008</v>
      </c>
      <c r="J16" s="509">
        <v>978.0024384699999</v>
      </c>
      <c r="K16" s="509">
        <v>172.11125584999999</v>
      </c>
      <c r="L16" s="509">
        <v>36.501047149999998</v>
      </c>
      <c r="M16" s="509">
        <v>299.62418599</v>
      </c>
      <c r="N16" s="509">
        <v>2262.9649891400009</v>
      </c>
      <c r="O16" s="509">
        <v>159.56050819000004</v>
      </c>
      <c r="P16" s="509">
        <v>423.91806881999997</v>
      </c>
      <c r="Q16" s="509">
        <v>210.32304758999999</v>
      </c>
      <c r="R16" s="509">
        <v>149.56708742999999</v>
      </c>
      <c r="S16" s="509">
        <v>68.098782049999997</v>
      </c>
      <c r="T16" s="509">
        <v>735.42040718000055</v>
      </c>
      <c r="U16" s="509">
        <v>113.66648132</v>
      </c>
      <c r="V16" s="509">
        <v>17.072717699999991</v>
      </c>
      <c r="W16" s="509">
        <v>421.9142156800001</v>
      </c>
      <c r="X16" s="509">
        <v>44.003701790000001</v>
      </c>
      <c r="Y16" s="509">
        <v>4.65240469</v>
      </c>
      <c r="Z16" s="509">
        <v>19.364403849999999</v>
      </c>
      <c r="AA16" s="509">
        <v>68.921509300000039</v>
      </c>
      <c r="AB16" s="509">
        <v>20695.699999999997</v>
      </c>
    </row>
    <row r="17" spans="1:28" ht="18" customHeight="1" x14ac:dyDescent="0.2">
      <c r="A17" s="526" t="s">
        <v>46</v>
      </c>
      <c r="B17" s="509">
        <v>-248.10568849999618</v>
      </c>
      <c r="C17" s="509">
        <v>98.176891639999894</v>
      </c>
      <c r="D17" s="509">
        <v>38.333050069999786</v>
      </c>
      <c r="E17" s="509">
        <v>15.581546769999989</v>
      </c>
      <c r="F17" s="509">
        <v>13.477751560000044</v>
      </c>
      <c r="G17" s="509">
        <v>10.250491879999998</v>
      </c>
      <c r="H17" s="509">
        <v>2.4676947100000177</v>
      </c>
      <c r="I17" s="509">
        <v>29.359814179999944</v>
      </c>
      <c r="J17" s="509">
        <v>67.096063829999935</v>
      </c>
      <c r="K17" s="509">
        <v>-19.387321840000027</v>
      </c>
      <c r="L17" s="509">
        <v>0.31102595000000832</v>
      </c>
      <c r="M17" s="509">
        <v>-6.5574572400000761</v>
      </c>
      <c r="N17" s="509">
        <v>-196.07315415000085</v>
      </c>
      <c r="O17" s="509">
        <v>-6.7133466800000292</v>
      </c>
      <c r="P17" s="509">
        <v>8.5367469199999846</v>
      </c>
      <c r="Q17" s="509">
        <v>21.406818130000033</v>
      </c>
      <c r="R17" s="509">
        <v>-2.2222973199999672</v>
      </c>
      <c r="S17" s="509">
        <v>-0.49691654000000085</v>
      </c>
      <c r="T17" s="509">
        <v>-274.70254235000061</v>
      </c>
      <c r="U17" s="509">
        <v>1.0040651799999836</v>
      </c>
      <c r="V17" s="509">
        <v>3.2520953200000093</v>
      </c>
      <c r="W17" s="509">
        <v>5.8010498599998073</v>
      </c>
      <c r="X17" s="509">
        <v>17.709590009999999</v>
      </c>
      <c r="Y17" s="509">
        <v>9.0649999999747877E-5</v>
      </c>
      <c r="Z17" s="509">
        <v>-5.5824399999977459E-3</v>
      </c>
      <c r="AA17" s="509">
        <v>6.2912903399999323</v>
      </c>
      <c r="AB17" s="509">
        <v>-415.4999999999942</v>
      </c>
    </row>
    <row r="18" spans="1:28" ht="18" customHeight="1" x14ac:dyDescent="0.2">
      <c r="A18" s="525" t="s">
        <v>912</v>
      </c>
      <c r="B18" s="498">
        <v>-420.14699995999996</v>
      </c>
      <c r="C18" s="498">
        <v>0</v>
      </c>
      <c r="D18" s="498">
        <v>0</v>
      </c>
      <c r="E18" s="498">
        <v>0</v>
      </c>
      <c r="F18" s="498">
        <v>0</v>
      </c>
      <c r="G18" s="498">
        <v>0</v>
      </c>
      <c r="H18" s="498">
        <v>7.6572210000000002E-2</v>
      </c>
      <c r="I18" s="498">
        <v>0</v>
      </c>
      <c r="J18" s="498">
        <v>0</v>
      </c>
      <c r="K18" s="498">
        <v>0</v>
      </c>
      <c r="L18" s="498">
        <v>0</v>
      </c>
      <c r="M18" s="498">
        <v>0</v>
      </c>
      <c r="N18" s="498">
        <v>6.439149999999999E-2</v>
      </c>
      <c r="O18" s="498">
        <v>0</v>
      </c>
      <c r="P18" s="498">
        <v>0</v>
      </c>
      <c r="Q18" s="498">
        <v>0</v>
      </c>
      <c r="R18" s="498">
        <v>0</v>
      </c>
      <c r="S18" s="498">
        <v>0</v>
      </c>
      <c r="T18" s="498">
        <v>-102.02242941999998</v>
      </c>
      <c r="U18" s="498">
        <v>0</v>
      </c>
      <c r="V18" s="498">
        <v>0</v>
      </c>
      <c r="W18" s="498">
        <v>0</v>
      </c>
      <c r="X18" s="498">
        <v>0</v>
      </c>
      <c r="Y18" s="498">
        <v>0</v>
      </c>
      <c r="Z18" s="498">
        <v>0</v>
      </c>
      <c r="AA18" s="498">
        <v>0</v>
      </c>
      <c r="AB18" s="75">
        <v>-522</v>
      </c>
    </row>
    <row r="19" spans="1:28" ht="18" customHeight="1" x14ac:dyDescent="0.2">
      <c r="A19" s="525" t="s">
        <v>909</v>
      </c>
      <c r="B19" s="498">
        <v>1.4765648</v>
      </c>
      <c r="C19" s="498">
        <v>0</v>
      </c>
      <c r="D19" s="498">
        <v>0</v>
      </c>
      <c r="E19" s="498">
        <v>0</v>
      </c>
      <c r="F19" s="498">
        <v>0</v>
      </c>
      <c r="G19" s="498">
        <v>0</v>
      </c>
      <c r="H19" s="498">
        <v>0</v>
      </c>
      <c r="I19" s="498">
        <v>0</v>
      </c>
      <c r="J19" s="498">
        <v>5.3936989999999997E-2</v>
      </c>
      <c r="K19" s="498">
        <v>0</v>
      </c>
      <c r="L19" s="498">
        <v>0</v>
      </c>
      <c r="M19" s="498">
        <v>0</v>
      </c>
      <c r="N19" s="498">
        <v>0</v>
      </c>
      <c r="O19" s="498">
        <v>0</v>
      </c>
      <c r="P19" s="498">
        <v>0</v>
      </c>
      <c r="Q19" s="498">
        <v>0</v>
      </c>
      <c r="R19" s="498">
        <v>0</v>
      </c>
      <c r="S19" s="498">
        <v>0</v>
      </c>
      <c r="T19" s="498">
        <v>0</v>
      </c>
      <c r="U19" s="498">
        <v>0</v>
      </c>
      <c r="V19" s="498">
        <v>0</v>
      </c>
      <c r="W19" s="498">
        <v>0.14388218</v>
      </c>
      <c r="X19" s="498">
        <v>0</v>
      </c>
      <c r="Y19" s="498">
        <v>0</v>
      </c>
      <c r="Z19" s="498">
        <v>0</v>
      </c>
      <c r="AA19" s="498">
        <v>0</v>
      </c>
      <c r="AB19" s="75">
        <v>1.7000000000000002</v>
      </c>
    </row>
    <row r="20" spans="1:28" ht="25.5" customHeight="1" x14ac:dyDescent="0.2">
      <c r="A20" s="525" t="s">
        <v>913</v>
      </c>
      <c r="B20" s="498">
        <v>20.636164860000001</v>
      </c>
      <c r="C20" s="498">
        <v>0</v>
      </c>
      <c r="D20" s="498">
        <v>0</v>
      </c>
      <c r="E20" s="498">
        <v>0</v>
      </c>
      <c r="F20" s="498">
        <v>0</v>
      </c>
      <c r="G20" s="498">
        <v>0</v>
      </c>
      <c r="H20" s="498">
        <v>0</v>
      </c>
      <c r="I20" s="498">
        <v>0</v>
      </c>
      <c r="J20" s="498">
        <v>0</v>
      </c>
      <c r="K20" s="498">
        <v>0</v>
      </c>
      <c r="L20" s="498">
        <v>0</v>
      </c>
      <c r="M20" s="498">
        <v>0</v>
      </c>
      <c r="N20" s="498">
        <v>0.21019101000000009</v>
      </c>
      <c r="O20" s="498">
        <v>0</v>
      </c>
      <c r="P20" s="498">
        <v>0</v>
      </c>
      <c r="Q20" s="498">
        <v>0</v>
      </c>
      <c r="R20" s="498">
        <v>0</v>
      </c>
      <c r="S20" s="498">
        <v>0</v>
      </c>
      <c r="T20" s="498">
        <v>0.31732983000000003</v>
      </c>
      <c r="U20" s="498">
        <v>0</v>
      </c>
      <c r="V20" s="498">
        <v>0</v>
      </c>
      <c r="W20" s="498">
        <v>8.7008059999999984E-2</v>
      </c>
      <c r="X20" s="498">
        <v>0</v>
      </c>
      <c r="Y20" s="498">
        <v>0</v>
      </c>
      <c r="Z20" s="498">
        <v>0</v>
      </c>
      <c r="AA20" s="498">
        <v>6.9293809999999997E-2</v>
      </c>
      <c r="AB20" s="75">
        <v>21.7</v>
      </c>
    </row>
    <row r="21" spans="1:28" ht="19.5" customHeight="1" x14ac:dyDescent="0.2">
      <c r="A21" s="527" t="s">
        <v>50</v>
      </c>
      <c r="B21" s="509">
        <v>-398.03427029999995</v>
      </c>
      <c r="C21" s="509">
        <v>0</v>
      </c>
      <c r="D21" s="509">
        <v>0</v>
      </c>
      <c r="E21" s="509">
        <v>0</v>
      </c>
      <c r="F21" s="509">
        <v>0</v>
      </c>
      <c r="G21" s="509">
        <v>0</v>
      </c>
      <c r="H21" s="509">
        <v>7.6572210000000002E-2</v>
      </c>
      <c r="I21" s="509">
        <v>0</v>
      </c>
      <c r="J21" s="509">
        <v>5.3936989999999997E-2</v>
      </c>
      <c r="K21" s="509">
        <v>0</v>
      </c>
      <c r="L21" s="509">
        <v>0</v>
      </c>
      <c r="M21" s="509">
        <v>0</v>
      </c>
      <c r="N21" s="509">
        <v>0.27458251000000011</v>
      </c>
      <c r="O21" s="509">
        <v>0</v>
      </c>
      <c r="P21" s="509">
        <v>0</v>
      </c>
      <c r="Q21" s="509">
        <v>0</v>
      </c>
      <c r="R21" s="509">
        <v>0</v>
      </c>
      <c r="S21" s="509">
        <v>0</v>
      </c>
      <c r="T21" s="509">
        <v>-101.70509958999997</v>
      </c>
      <c r="U21" s="509">
        <v>0</v>
      </c>
      <c r="V21" s="509">
        <v>0</v>
      </c>
      <c r="W21" s="509">
        <v>0.23089023999999997</v>
      </c>
      <c r="X21" s="509">
        <v>0</v>
      </c>
      <c r="Y21" s="509">
        <v>0</v>
      </c>
      <c r="Z21" s="509">
        <v>0</v>
      </c>
      <c r="AA21" s="509">
        <v>6.9293809999999997E-2</v>
      </c>
      <c r="AB21" s="509">
        <v>-498.59999999999997</v>
      </c>
    </row>
    <row r="22" spans="1:28" ht="19.5" customHeight="1" x14ac:dyDescent="0.2">
      <c r="A22" s="529" t="s">
        <v>51</v>
      </c>
      <c r="B22" s="277">
        <v>-646.13995879999607</v>
      </c>
      <c r="C22" s="277">
        <v>98.176891639999894</v>
      </c>
      <c r="D22" s="277">
        <v>38.333050069999786</v>
      </c>
      <c r="E22" s="277">
        <v>15.581546769999989</v>
      </c>
      <c r="F22" s="277">
        <v>13.477751560000044</v>
      </c>
      <c r="G22" s="277">
        <v>10.250491879999998</v>
      </c>
      <c r="H22" s="277">
        <v>2.5442669200000179</v>
      </c>
      <c r="I22" s="277">
        <v>29.359814179999944</v>
      </c>
      <c r="J22" s="277">
        <v>67.150000819999931</v>
      </c>
      <c r="K22" s="277">
        <v>-19.387321840000027</v>
      </c>
      <c r="L22" s="277">
        <v>0.31102595000000832</v>
      </c>
      <c r="M22" s="277">
        <v>-6.5574572400000761</v>
      </c>
      <c r="N22" s="277">
        <v>-195.79857164000086</v>
      </c>
      <c r="O22" s="277">
        <v>-6.7133466800000292</v>
      </c>
      <c r="P22" s="277">
        <v>8.5367469199999846</v>
      </c>
      <c r="Q22" s="277">
        <v>21.406818130000033</v>
      </c>
      <c r="R22" s="277">
        <v>-2.2222973199999672</v>
      </c>
      <c r="S22" s="277">
        <v>-0.49691654000000085</v>
      </c>
      <c r="T22" s="277">
        <v>-376.40764194000059</v>
      </c>
      <c r="U22" s="277">
        <v>1.0040651799999836</v>
      </c>
      <c r="V22" s="277">
        <v>3.2520953200000093</v>
      </c>
      <c r="W22" s="277">
        <v>6.0319400999998072</v>
      </c>
      <c r="X22" s="277">
        <v>17.709590009999999</v>
      </c>
      <c r="Y22" s="277">
        <v>9.0649999999747877E-5</v>
      </c>
      <c r="Z22" s="277">
        <v>-5.5824399999977459E-3</v>
      </c>
      <c r="AA22" s="277">
        <v>6.3605841499999318</v>
      </c>
      <c r="AB22" s="277">
        <v>-914.09999999999422</v>
      </c>
    </row>
    <row r="23" spans="1:28" x14ac:dyDescent="0.2">
      <c r="A23" s="513" t="s">
        <v>149</v>
      </c>
      <c r="B23" s="31"/>
      <c r="C23" s="31"/>
      <c r="D23" s="31"/>
      <c r="E23" s="31"/>
      <c r="F23" s="31"/>
      <c r="G23" s="31"/>
      <c r="H23" s="31"/>
      <c r="I23" s="31"/>
      <c r="J23" s="31"/>
      <c r="K23" s="31"/>
      <c r="L23" s="31"/>
      <c r="M23" s="31"/>
      <c r="N23" s="31"/>
      <c r="O23" s="31"/>
    </row>
    <row r="24" spans="1:28" x14ac:dyDescent="0.2">
      <c r="A24" s="514" t="s">
        <v>226</v>
      </c>
      <c r="B24" s="31"/>
      <c r="C24" s="31"/>
      <c r="D24" s="31"/>
      <c r="E24" s="31"/>
      <c r="F24" s="31"/>
      <c r="G24" s="31"/>
      <c r="H24" s="31"/>
      <c r="I24" s="31"/>
      <c r="J24" s="31"/>
      <c r="K24" s="31"/>
      <c r="L24" s="31"/>
      <c r="M24" s="31"/>
      <c r="N24" s="31"/>
      <c r="O24" s="31"/>
    </row>
  </sheetData>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1BC9E-2A04-426A-AB7D-85534EC0F554}">
  <dimension ref="A1:AB26"/>
  <sheetViews>
    <sheetView workbookViewId="0">
      <selection activeCell="A3" sqref="A3:XFD5"/>
    </sheetView>
  </sheetViews>
  <sheetFormatPr defaultRowHeight="12.75" x14ac:dyDescent="0.2"/>
  <cols>
    <col min="1" max="1" width="83.7109375" style="24" customWidth="1"/>
    <col min="2" max="2" width="12.42578125" style="24" bestFit="1" customWidth="1"/>
    <col min="3" max="4" width="11.140625" style="24" bestFit="1" customWidth="1"/>
    <col min="5" max="6" width="9.140625" style="24"/>
    <col min="7" max="8" width="11.140625" style="24" bestFit="1" customWidth="1"/>
    <col min="9" max="9" width="9.140625" style="24"/>
    <col min="10" max="11" width="11.140625" style="24" bestFit="1" customWidth="1"/>
    <col min="12" max="13" width="9.140625" style="24"/>
    <col min="14" max="14" width="11.140625" style="24" bestFit="1" customWidth="1"/>
    <col min="15" max="15" width="12.42578125" style="24" bestFit="1" customWidth="1"/>
    <col min="16" max="19" width="9.140625" style="24"/>
    <col min="20" max="20" width="11.140625" style="24" bestFit="1" customWidth="1"/>
    <col min="21" max="27" width="9.140625" style="24"/>
    <col min="28" max="28" width="12.42578125" style="24" bestFit="1" customWidth="1"/>
    <col min="29" max="16384" width="9.140625" style="24"/>
  </cols>
  <sheetData>
    <row r="1" spans="1:28" s="40" customFormat="1" ht="18" customHeight="1" x14ac:dyDescent="0.2">
      <c r="A1" s="39" t="s">
        <v>915</v>
      </c>
      <c r="B1" s="512"/>
      <c r="C1" s="512"/>
      <c r="D1" s="512"/>
      <c r="E1" s="512"/>
      <c r="F1" s="512"/>
      <c r="G1" s="512"/>
      <c r="H1" s="512"/>
      <c r="I1" s="512"/>
      <c r="J1" s="512"/>
      <c r="K1" s="512"/>
      <c r="L1" s="512"/>
      <c r="M1" s="512"/>
      <c r="N1" s="512"/>
      <c r="O1" s="528"/>
    </row>
    <row r="2" spans="1:28" ht="30" customHeight="1" x14ac:dyDescent="0.2">
      <c r="A2" s="535" t="s">
        <v>916</v>
      </c>
      <c r="B2" s="167" t="s">
        <v>200</v>
      </c>
      <c r="C2" s="167" t="s">
        <v>201</v>
      </c>
      <c r="D2" s="167" t="s">
        <v>202</v>
      </c>
      <c r="E2" s="167" t="s">
        <v>203</v>
      </c>
      <c r="F2" s="167" t="s">
        <v>204</v>
      </c>
      <c r="G2" s="167" t="s">
        <v>205</v>
      </c>
      <c r="H2" s="167" t="s">
        <v>206</v>
      </c>
      <c r="I2" s="167" t="s">
        <v>207</v>
      </c>
      <c r="J2" s="167" t="s">
        <v>208</v>
      </c>
      <c r="K2" s="167" t="s">
        <v>209</v>
      </c>
      <c r="L2" s="167" t="s">
        <v>210</v>
      </c>
      <c r="M2" s="167" t="s">
        <v>211</v>
      </c>
      <c r="N2" s="167" t="s">
        <v>212</v>
      </c>
      <c r="O2" s="167" t="s">
        <v>213</v>
      </c>
      <c r="P2" s="167" t="s">
        <v>214</v>
      </c>
      <c r="Q2" s="167" t="s">
        <v>215</v>
      </c>
      <c r="R2" s="167" t="s">
        <v>216</v>
      </c>
      <c r="S2" s="167" t="s">
        <v>217</v>
      </c>
      <c r="T2" s="167" t="s">
        <v>218</v>
      </c>
      <c r="U2" s="167" t="s">
        <v>219</v>
      </c>
      <c r="V2" s="167" t="s">
        <v>220</v>
      </c>
      <c r="W2" s="167" t="s">
        <v>221</v>
      </c>
      <c r="X2" s="167" t="s">
        <v>222</v>
      </c>
      <c r="Y2" s="167" t="s">
        <v>223</v>
      </c>
      <c r="Z2" s="167" t="s">
        <v>224</v>
      </c>
      <c r="AA2" s="167" t="s">
        <v>225</v>
      </c>
      <c r="AB2" s="496" t="s">
        <v>87</v>
      </c>
    </row>
    <row r="3" spans="1:28" s="306" customFormat="1" ht="19.5" customHeight="1" x14ac:dyDescent="0.2">
      <c r="A3" s="416" t="s">
        <v>896</v>
      </c>
      <c r="B3" s="499">
        <v>7841.799346830001</v>
      </c>
      <c r="C3" s="499">
        <v>954.73179421000009</v>
      </c>
      <c r="D3" s="499">
        <v>354.12460017000001</v>
      </c>
      <c r="E3" s="499">
        <v>80.180695829999976</v>
      </c>
      <c r="F3" s="499">
        <v>108.83591660999998</v>
      </c>
      <c r="G3" s="499">
        <v>53.760923310000003</v>
      </c>
      <c r="H3" s="499">
        <v>121.11988344</v>
      </c>
      <c r="I3" s="499">
        <v>213.67784048999997</v>
      </c>
      <c r="J3" s="499">
        <v>934.10761438999998</v>
      </c>
      <c r="K3" s="499">
        <v>134.23075552</v>
      </c>
      <c r="L3" s="499">
        <v>41.03793374</v>
      </c>
      <c r="M3" s="499">
        <v>315.62459925999997</v>
      </c>
      <c r="N3" s="499">
        <v>676.47626532000004</v>
      </c>
      <c r="O3" s="499">
        <v>126.11386893000002</v>
      </c>
      <c r="P3" s="499">
        <v>529.77192188999982</v>
      </c>
      <c r="Q3" s="499">
        <v>255.37010549000001</v>
      </c>
      <c r="R3" s="499">
        <v>142.4760757</v>
      </c>
      <c r="S3" s="499">
        <v>0</v>
      </c>
      <c r="T3" s="499">
        <v>2587.7733737599997</v>
      </c>
      <c r="U3" s="499">
        <v>87.711599280000001</v>
      </c>
      <c r="V3" s="499">
        <v>13.551623219999998</v>
      </c>
      <c r="W3" s="499">
        <v>260.08838976000004</v>
      </c>
      <c r="X3" s="499">
        <v>56.121755629999996</v>
      </c>
      <c r="Y3" s="499">
        <v>4.5300640699999999</v>
      </c>
      <c r="Z3" s="499">
        <v>16.722492520000003</v>
      </c>
      <c r="AA3" s="499">
        <v>0</v>
      </c>
      <c r="AB3" s="522">
        <v>15909.900000000001</v>
      </c>
    </row>
    <row r="4" spans="1:28" s="306" customFormat="1" ht="19.5" customHeight="1" x14ac:dyDescent="0.2">
      <c r="A4" s="416" t="s">
        <v>897</v>
      </c>
      <c r="B4" s="499">
        <v>1207.17189024</v>
      </c>
      <c r="C4" s="499">
        <v>72.497436950000022</v>
      </c>
      <c r="D4" s="499">
        <v>34.578911869999999</v>
      </c>
      <c r="E4" s="499">
        <v>0.1753788</v>
      </c>
      <c r="F4" s="499">
        <v>8.5577588500000008</v>
      </c>
      <c r="G4" s="499">
        <v>4.3136670499999994</v>
      </c>
      <c r="H4" s="499">
        <v>7.4445544599999991</v>
      </c>
      <c r="I4" s="499">
        <v>0</v>
      </c>
      <c r="J4" s="499">
        <v>41.675589950000003</v>
      </c>
      <c r="K4" s="499">
        <v>7.7924308399999997</v>
      </c>
      <c r="L4" s="499">
        <v>0.48702696999999995</v>
      </c>
      <c r="M4" s="499">
        <v>6.0530489300000001</v>
      </c>
      <c r="N4" s="499">
        <v>419.99425914000005</v>
      </c>
      <c r="O4" s="499">
        <v>13.35845288</v>
      </c>
      <c r="P4" s="499">
        <v>20.66385678</v>
      </c>
      <c r="Q4" s="499">
        <v>20.45513094</v>
      </c>
      <c r="R4" s="499">
        <v>8.3333000000000004E-2</v>
      </c>
      <c r="S4" s="499">
        <v>0</v>
      </c>
      <c r="T4" s="499">
        <v>11.326230809999998</v>
      </c>
      <c r="U4" s="499">
        <v>4.4756231600000005</v>
      </c>
      <c r="V4" s="499">
        <v>0.34787639000000009</v>
      </c>
      <c r="W4" s="499">
        <v>1.2523549499999997</v>
      </c>
      <c r="X4" s="499">
        <v>4.3832423499999997</v>
      </c>
      <c r="Y4" s="499">
        <v>0</v>
      </c>
      <c r="Z4" s="499">
        <v>1.8785324600000002</v>
      </c>
      <c r="AA4" s="499">
        <v>0</v>
      </c>
      <c r="AB4" s="522">
        <v>1888.9</v>
      </c>
    </row>
    <row r="5" spans="1:28" s="306" customFormat="1" ht="19.5" customHeight="1" x14ac:dyDescent="0.2">
      <c r="A5" s="416" t="s">
        <v>898</v>
      </c>
      <c r="B5" s="499">
        <v>2766.7889583099995</v>
      </c>
      <c r="C5" s="499">
        <v>96.134441060000015</v>
      </c>
      <c r="D5" s="499">
        <v>0</v>
      </c>
      <c r="E5" s="499">
        <v>237.41322746999998</v>
      </c>
      <c r="F5" s="499">
        <v>0</v>
      </c>
      <c r="G5" s="499">
        <v>0</v>
      </c>
      <c r="H5" s="499">
        <v>0</v>
      </c>
      <c r="I5" s="499">
        <v>0</v>
      </c>
      <c r="J5" s="499">
        <v>0</v>
      </c>
      <c r="K5" s="499">
        <v>3.8838999199999997</v>
      </c>
      <c r="L5" s="499">
        <v>0</v>
      </c>
      <c r="M5" s="499">
        <v>14.454944359999999</v>
      </c>
      <c r="N5" s="499">
        <v>469.55867612999998</v>
      </c>
      <c r="O5" s="499">
        <v>12.61610157</v>
      </c>
      <c r="P5" s="499">
        <v>7.2690681500000007</v>
      </c>
      <c r="Q5" s="499">
        <v>0</v>
      </c>
      <c r="R5" s="499">
        <v>0</v>
      </c>
      <c r="S5" s="499">
        <v>0</v>
      </c>
      <c r="T5" s="499">
        <v>141.34658150999999</v>
      </c>
      <c r="U5" s="499">
        <v>1.3</v>
      </c>
      <c r="V5" s="499">
        <v>0</v>
      </c>
      <c r="W5" s="499">
        <v>142.26323653999998</v>
      </c>
      <c r="X5" s="499">
        <v>0</v>
      </c>
      <c r="Y5" s="499">
        <v>0</v>
      </c>
      <c r="Z5" s="499">
        <v>0</v>
      </c>
      <c r="AA5" s="499">
        <v>0</v>
      </c>
      <c r="AB5" s="522">
        <v>3893</v>
      </c>
    </row>
    <row r="6" spans="1:28" ht="25.5" x14ac:dyDescent="0.2">
      <c r="A6" s="525" t="s">
        <v>899</v>
      </c>
      <c r="B6" s="498">
        <v>1.8277019800000001</v>
      </c>
      <c r="C6" s="498">
        <v>0</v>
      </c>
      <c r="D6" s="498">
        <v>0</v>
      </c>
      <c r="E6" s="498">
        <v>0</v>
      </c>
      <c r="F6" s="498">
        <v>0</v>
      </c>
      <c r="G6" s="498">
        <v>0</v>
      </c>
      <c r="H6" s="498">
        <v>0</v>
      </c>
      <c r="I6" s="498">
        <v>0</v>
      </c>
      <c r="J6" s="498">
        <v>0</v>
      </c>
      <c r="K6" s="498">
        <v>0</v>
      </c>
      <c r="L6" s="498">
        <v>0</v>
      </c>
      <c r="M6" s="498">
        <v>0</v>
      </c>
      <c r="N6" s="498">
        <v>0</v>
      </c>
      <c r="O6" s="498">
        <v>0</v>
      </c>
      <c r="P6" s="498">
        <v>0</v>
      </c>
      <c r="Q6" s="498">
        <v>0</v>
      </c>
      <c r="R6" s="498">
        <v>0</v>
      </c>
      <c r="S6" s="498">
        <v>0</v>
      </c>
      <c r="T6" s="498">
        <v>27.898214399999997</v>
      </c>
      <c r="U6" s="498">
        <v>0</v>
      </c>
      <c r="V6" s="498">
        <v>0</v>
      </c>
      <c r="W6" s="498">
        <v>0</v>
      </c>
      <c r="X6" s="498">
        <v>0</v>
      </c>
      <c r="Y6" s="498">
        <v>0</v>
      </c>
      <c r="Z6" s="498">
        <v>0</v>
      </c>
      <c r="AA6" s="498">
        <v>0</v>
      </c>
      <c r="AB6" s="75">
        <v>29.7</v>
      </c>
    </row>
    <row r="7" spans="1:28" s="306" customFormat="1" ht="18" customHeight="1" x14ac:dyDescent="0.2">
      <c r="A7" s="416" t="s">
        <v>900</v>
      </c>
      <c r="B7" s="499">
        <v>15.567372780000001</v>
      </c>
      <c r="C7" s="499">
        <v>0</v>
      </c>
      <c r="D7" s="499">
        <v>0</v>
      </c>
      <c r="E7" s="499">
        <v>0.23606808999999998</v>
      </c>
      <c r="F7" s="499">
        <v>0</v>
      </c>
      <c r="G7" s="499">
        <v>0</v>
      </c>
      <c r="H7" s="499">
        <v>1.05769073</v>
      </c>
      <c r="I7" s="499">
        <v>0</v>
      </c>
      <c r="J7" s="499">
        <v>0</v>
      </c>
      <c r="K7" s="499">
        <v>0</v>
      </c>
      <c r="L7" s="499">
        <v>0</v>
      </c>
      <c r="M7" s="499">
        <v>0</v>
      </c>
      <c r="N7" s="499">
        <v>2.1938211400000003</v>
      </c>
      <c r="O7" s="499">
        <v>0</v>
      </c>
      <c r="P7" s="499">
        <v>0</v>
      </c>
      <c r="Q7" s="499">
        <v>0</v>
      </c>
      <c r="R7" s="499">
        <v>0</v>
      </c>
      <c r="S7" s="499">
        <v>0</v>
      </c>
      <c r="T7" s="499">
        <v>5.7748519500000004</v>
      </c>
      <c r="U7" s="499">
        <v>0</v>
      </c>
      <c r="V7" s="499">
        <v>2.64</v>
      </c>
      <c r="W7" s="499">
        <v>-0.28810553999999999</v>
      </c>
      <c r="X7" s="499">
        <v>0</v>
      </c>
      <c r="Y7" s="499">
        <v>0</v>
      </c>
      <c r="Z7" s="499">
        <v>0</v>
      </c>
      <c r="AA7" s="499">
        <v>64.364879540000004</v>
      </c>
      <c r="AB7" s="522">
        <v>91.5</v>
      </c>
    </row>
    <row r="8" spans="1:28" s="306" customFormat="1" ht="18" customHeight="1" x14ac:dyDescent="0.2">
      <c r="A8" s="450" t="s">
        <v>38</v>
      </c>
      <c r="B8" s="523">
        <v>11833.155270140001</v>
      </c>
      <c r="C8" s="523">
        <v>1123.3636722200001</v>
      </c>
      <c r="D8" s="523">
        <v>388.70351204000002</v>
      </c>
      <c r="E8" s="523">
        <v>318.00537018999995</v>
      </c>
      <c r="F8" s="523">
        <v>117.39367545999998</v>
      </c>
      <c r="G8" s="523">
        <v>58.074590360000002</v>
      </c>
      <c r="H8" s="523">
        <v>129.62212862999999</v>
      </c>
      <c r="I8" s="523">
        <v>213.67784048999997</v>
      </c>
      <c r="J8" s="523">
        <v>975.78320434</v>
      </c>
      <c r="K8" s="523">
        <v>145.90708628000002</v>
      </c>
      <c r="L8" s="523">
        <v>41.524960710000002</v>
      </c>
      <c r="M8" s="523">
        <v>336.13259254999997</v>
      </c>
      <c r="N8" s="523">
        <v>1568.22302173</v>
      </c>
      <c r="O8" s="523">
        <v>152.08842338000002</v>
      </c>
      <c r="P8" s="523">
        <v>557.70484681999972</v>
      </c>
      <c r="Q8" s="523">
        <v>275.82523643000002</v>
      </c>
      <c r="R8" s="523">
        <v>142.55940870000001</v>
      </c>
      <c r="S8" s="523">
        <v>0</v>
      </c>
      <c r="T8" s="523">
        <v>2774.11925243</v>
      </c>
      <c r="U8" s="523">
        <v>93.487222439999996</v>
      </c>
      <c r="V8" s="523">
        <v>16.539499609999996</v>
      </c>
      <c r="W8" s="523">
        <v>403.31587571</v>
      </c>
      <c r="X8" s="523">
        <v>60.504997979999999</v>
      </c>
      <c r="Y8" s="523">
        <v>4.5300640699999999</v>
      </c>
      <c r="Z8" s="523">
        <v>18.601024980000002</v>
      </c>
      <c r="AA8" s="523">
        <v>64.364879540000004</v>
      </c>
      <c r="AB8" s="523">
        <v>21813.100000000002</v>
      </c>
    </row>
    <row r="9" spans="1:28" s="306" customFormat="1" ht="18" customHeight="1" x14ac:dyDescent="0.2">
      <c r="A9" s="416" t="s">
        <v>901</v>
      </c>
      <c r="B9" s="499">
        <v>222.13578871000098</v>
      </c>
      <c r="C9" s="499">
        <v>6.6900630400000036</v>
      </c>
      <c r="D9" s="499">
        <v>2.4371670200000008</v>
      </c>
      <c r="E9" s="499">
        <v>7.0995229200000036</v>
      </c>
      <c r="F9" s="499">
        <v>7.8447446600000026</v>
      </c>
      <c r="G9" s="499">
        <v>0.8299341300000006</v>
      </c>
      <c r="H9" s="499">
        <v>5.8232489499999902</v>
      </c>
      <c r="I9" s="499">
        <v>5.2896769699999915</v>
      </c>
      <c r="J9" s="499">
        <v>3.5440373099999962</v>
      </c>
      <c r="K9" s="499">
        <v>1.02399909</v>
      </c>
      <c r="L9" s="499">
        <v>6.3505115199999924</v>
      </c>
      <c r="M9" s="499">
        <v>6.4729529100000027</v>
      </c>
      <c r="N9" s="499">
        <v>55.784155429999984</v>
      </c>
      <c r="O9" s="499">
        <v>2.1769702999999989</v>
      </c>
      <c r="P9" s="499">
        <v>74.0795325899999</v>
      </c>
      <c r="Q9" s="499">
        <v>4.9882641999999953</v>
      </c>
      <c r="R9" s="499">
        <v>9.2088344599999932</v>
      </c>
      <c r="S9" s="499">
        <v>0</v>
      </c>
      <c r="T9" s="499">
        <v>300.24743695000006</v>
      </c>
      <c r="U9" s="499">
        <v>13.306316059999995</v>
      </c>
      <c r="V9" s="499">
        <v>9.3134219400000013</v>
      </c>
      <c r="W9" s="499">
        <v>6.5659311599999928</v>
      </c>
      <c r="X9" s="499">
        <v>0</v>
      </c>
      <c r="Y9" s="499">
        <v>0</v>
      </c>
      <c r="Z9" s="499">
        <v>1.0600860799999994</v>
      </c>
      <c r="AA9" s="499">
        <v>36.478895909999999</v>
      </c>
      <c r="AB9" s="522">
        <v>788.7</v>
      </c>
    </row>
    <row r="10" spans="1:28" s="306" customFormat="1" ht="18" customHeight="1" x14ac:dyDescent="0.2">
      <c r="A10" s="416" t="s">
        <v>902</v>
      </c>
      <c r="B10" s="499">
        <v>16.389128650000007</v>
      </c>
      <c r="C10" s="499">
        <v>0</v>
      </c>
      <c r="D10" s="499">
        <v>0</v>
      </c>
      <c r="E10" s="499">
        <v>0</v>
      </c>
      <c r="F10" s="499">
        <v>0.73410445999999996</v>
      </c>
      <c r="G10" s="499">
        <v>0</v>
      </c>
      <c r="H10" s="499">
        <v>0.15514260999999999</v>
      </c>
      <c r="I10" s="499">
        <v>0</v>
      </c>
      <c r="J10" s="499">
        <v>0</v>
      </c>
      <c r="K10" s="499">
        <v>0</v>
      </c>
      <c r="L10" s="499">
        <v>8.5205350000000027E-2</v>
      </c>
      <c r="M10" s="499">
        <v>3.4314928099999999</v>
      </c>
      <c r="N10" s="499">
        <v>9.080369959999997</v>
      </c>
      <c r="O10" s="499">
        <v>0</v>
      </c>
      <c r="P10" s="499">
        <v>4.6897983200000004</v>
      </c>
      <c r="Q10" s="499">
        <v>0</v>
      </c>
      <c r="R10" s="499">
        <v>0</v>
      </c>
      <c r="S10" s="499">
        <v>0</v>
      </c>
      <c r="T10" s="499">
        <v>3.7326316600000005</v>
      </c>
      <c r="U10" s="499">
        <v>0.14014303</v>
      </c>
      <c r="V10" s="499">
        <v>0</v>
      </c>
      <c r="W10" s="499">
        <v>0</v>
      </c>
      <c r="X10" s="499">
        <v>0</v>
      </c>
      <c r="Y10" s="499">
        <v>0</v>
      </c>
      <c r="Z10" s="499">
        <v>0</v>
      </c>
      <c r="AA10" s="499">
        <v>0</v>
      </c>
      <c r="AB10" s="522">
        <v>38.5</v>
      </c>
    </row>
    <row r="11" spans="1:28" s="306" customFormat="1" ht="18" customHeight="1" x14ac:dyDescent="0.2">
      <c r="A11" s="416" t="s">
        <v>903</v>
      </c>
      <c r="B11" s="499">
        <v>14.398086199999998</v>
      </c>
      <c r="C11" s="499">
        <v>0</v>
      </c>
      <c r="D11" s="499">
        <v>0</v>
      </c>
      <c r="E11" s="499">
        <v>0</v>
      </c>
      <c r="F11" s="499">
        <v>0</v>
      </c>
      <c r="G11" s="499">
        <v>0</v>
      </c>
      <c r="H11" s="499">
        <v>0</v>
      </c>
      <c r="I11" s="499">
        <v>0</v>
      </c>
      <c r="J11" s="499">
        <v>0</v>
      </c>
      <c r="K11" s="499">
        <v>0</v>
      </c>
      <c r="L11" s="499">
        <v>0</v>
      </c>
      <c r="M11" s="499">
        <v>0</v>
      </c>
      <c r="N11" s="499">
        <v>0</v>
      </c>
      <c r="O11" s="499">
        <v>0</v>
      </c>
      <c r="P11" s="499">
        <v>0</v>
      </c>
      <c r="Q11" s="499">
        <v>0</v>
      </c>
      <c r="R11" s="499">
        <v>0</v>
      </c>
      <c r="S11" s="499">
        <v>0</v>
      </c>
      <c r="T11" s="499">
        <v>0</v>
      </c>
      <c r="U11" s="499">
        <v>0</v>
      </c>
      <c r="V11" s="499">
        <v>0</v>
      </c>
      <c r="W11" s="499">
        <v>0</v>
      </c>
      <c r="X11" s="499">
        <v>0</v>
      </c>
      <c r="Y11" s="499">
        <v>0</v>
      </c>
      <c r="Z11" s="499">
        <v>0</v>
      </c>
      <c r="AA11" s="499">
        <v>0</v>
      </c>
      <c r="AB11" s="522">
        <v>14.4</v>
      </c>
    </row>
    <row r="12" spans="1:28" s="306" customFormat="1" ht="18" customHeight="1" x14ac:dyDescent="0.2">
      <c r="A12" s="416" t="s">
        <v>904</v>
      </c>
      <c r="B12" s="499">
        <v>0.54088667000000001</v>
      </c>
      <c r="C12" s="499">
        <v>0</v>
      </c>
      <c r="D12" s="499">
        <v>0</v>
      </c>
      <c r="E12" s="499">
        <v>0</v>
      </c>
      <c r="F12" s="499">
        <v>0</v>
      </c>
      <c r="G12" s="499">
        <v>0</v>
      </c>
      <c r="H12" s="499">
        <v>0</v>
      </c>
      <c r="I12" s="499">
        <v>0</v>
      </c>
      <c r="J12" s="499">
        <v>0</v>
      </c>
      <c r="K12" s="499">
        <v>0</v>
      </c>
      <c r="L12" s="499">
        <v>0</v>
      </c>
      <c r="M12" s="499">
        <v>0</v>
      </c>
      <c r="N12" s="499">
        <v>0.16463553999999997</v>
      </c>
      <c r="O12" s="499">
        <v>0</v>
      </c>
      <c r="P12" s="499">
        <v>0</v>
      </c>
      <c r="Q12" s="499">
        <v>0</v>
      </c>
      <c r="R12" s="499">
        <v>0</v>
      </c>
      <c r="S12" s="499">
        <v>0</v>
      </c>
      <c r="T12" s="499">
        <v>0</v>
      </c>
      <c r="U12" s="499">
        <v>0</v>
      </c>
      <c r="V12" s="499">
        <v>0</v>
      </c>
      <c r="W12" s="499">
        <v>0</v>
      </c>
      <c r="X12" s="499">
        <v>0</v>
      </c>
      <c r="Y12" s="499">
        <v>0</v>
      </c>
      <c r="Z12" s="499">
        <v>0</v>
      </c>
      <c r="AA12" s="499">
        <v>0</v>
      </c>
      <c r="AB12" s="522">
        <v>0.7</v>
      </c>
    </row>
    <row r="13" spans="1:28" s="306" customFormat="1" ht="18" customHeight="1" x14ac:dyDescent="0.2">
      <c r="A13" s="416" t="s">
        <v>905</v>
      </c>
      <c r="B13" s="499">
        <v>10831.630948760001</v>
      </c>
      <c r="C13" s="499">
        <v>973.94315634000009</v>
      </c>
      <c r="D13" s="499">
        <v>350.7504117499999</v>
      </c>
      <c r="E13" s="499">
        <v>288.76470452999996</v>
      </c>
      <c r="F13" s="499">
        <v>134.28274132000001</v>
      </c>
      <c r="G13" s="499">
        <v>46.63433413000002</v>
      </c>
      <c r="H13" s="499">
        <v>110.34496374000003</v>
      </c>
      <c r="I13" s="499">
        <v>176.76929662000009</v>
      </c>
      <c r="J13" s="499">
        <v>906.88232432000007</v>
      </c>
      <c r="K13" s="499">
        <v>152.81481790999999</v>
      </c>
      <c r="L13" s="499">
        <v>25.698678190000013</v>
      </c>
      <c r="M13" s="499">
        <v>291.15009631000004</v>
      </c>
      <c r="N13" s="499">
        <v>1629.1694077299999</v>
      </c>
      <c r="O13" s="499">
        <v>153.84089557000001</v>
      </c>
      <c r="P13" s="499">
        <v>337.24596904000015</v>
      </c>
      <c r="Q13" s="499">
        <v>243.60295563000003</v>
      </c>
      <c r="R13" s="499">
        <v>121.74774511999998</v>
      </c>
      <c r="S13" s="499">
        <v>0</v>
      </c>
      <c r="T13" s="499">
        <v>724.79806805000021</v>
      </c>
      <c r="U13" s="499">
        <v>75.982356930000009</v>
      </c>
      <c r="V13" s="499">
        <v>4.2455217899999997</v>
      </c>
      <c r="W13" s="499">
        <v>384.66319943000008</v>
      </c>
      <c r="X13" s="499">
        <v>44.586233200000009</v>
      </c>
      <c r="Y13" s="499">
        <v>4.5880459100000008</v>
      </c>
      <c r="Z13" s="499">
        <v>17.41975901</v>
      </c>
      <c r="AA13" s="499">
        <v>0</v>
      </c>
      <c r="AB13" s="522">
        <v>18031.5</v>
      </c>
    </row>
    <row r="14" spans="1:28" ht="25.5" x14ac:dyDescent="0.2">
      <c r="A14" s="525" t="s">
        <v>906</v>
      </c>
      <c r="B14" s="498">
        <v>303.02067194</v>
      </c>
      <c r="C14" s="498">
        <v>0</v>
      </c>
      <c r="D14" s="498">
        <v>0</v>
      </c>
      <c r="E14" s="498">
        <v>0</v>
      </c>
      <c r="F14" s="498">
        <v>0</v>
      </c>
      <c r="G14" s="498">
        <v>0</v>
      </c>
      <c r="H14" s="498">
        <v>0</v>
      </c>
      <c r="I14" s="498">
        <v>0</v>
      </c>
      <c r="J14" s="498">
        <v>0</v>
      </c>
      <c r="K14" s="498">
        <v>0</v>
      </c>
      <c r="L14" s="498">
        <v>0</v>
      </c>
      <c r="M14" s="498">
        <v>0</v>
      </c>
      <c r="N14" s="498">
        <v>0</v>
      </c>
      <c r="O14" s="498">
        <v>0</v>
      </c>
      <c r="P14" s="498">
        <v>0</v>
      </c>
      <c r="Q14" s="498">
        <v>0</v>
      </c>
      <c r="R14" s="498">
        <v>0</v>
      </c>
      <c r="S14" s="498">
        <v>0</v>
      </c>
      <c r="T14" s="498">
        <v>380.39734236000004</v>
      </c>
      <c r="U14" s="498">
        <v>0</v>
      </c>
      <c r="V14" s="498">
        <v>0</v>
      </c>
      <c r="W14" s="498">
        <v>0</v>
      </c>
      <c r="X14" s="498">
        <v>0</v>
      </c>
      <c r="Y14" s="498">
        <v>0</v>
      </c>
      <c r="Z14" s="498">
        <v>0</v>
      </c>
      <c r="AA14" s="498">
        <v>0</v>
      </c>
      <c r="AB14" s="75">
        <v>683.4</v>
      </c>
    </row>
    <row r="15" spans="1:28" s="306" customFormat="1" ht="19.5" customHeight="1" x14ac:dyDescent="0.2">
      <c r="A15" s="416" t="s">
        <v>907</v>
      </c>
      <c r="B15" s="499">
        <v>278.14608133000098</v>
      </c>
      <c r="C15" s="499">
        <v>43.037405970000002</v>
      </c>
      <c r="D15" s="499">
        <v>1.2565296700000017</v>
      </c>
      <c r="E15" s="499">
        <v>2.1437629099999813</v>
      </c>
      <c r="F15" s="499">
        <v>2.5129273100000007</v>
      </c>
      <c r="G15" s="499">
        <v>0.42536654000000002</v>
      </c>
      <c r="H15" s="499">
        <v>10.576212099999989</v>
      </c>
      <c r="I15" s="499">
        <v>2.3816905199999971</v>
      </c>
      <c r="J15" s="499">
        <v>0.61860539000000059</v>
      </c>
      <c r="K15" s="499">
        <v>0.20200679999999982</v>
      </c>
      <c r="L15" s="499">
        <v>1.0396213000000001</v>
      </c>
      <c r="M15" s="499">
        <v>2.8314184600000338</v>
      </c>
      <c r="N15" s="499">
        <v>40.523120929999934</v>
      </c>
      <c r="O15" s="499">
        <v>1.9757451799999997</v>
      </c>
      <c r="P15" s="499">
        <v>124.74413182999993</v>
      </c>
      <c r="Q15" s="499">
        <v>6.0033181499999984</v>
      </c>
      <c r="R15" s="499">
        <v>14.493247310000012</v>
      </c>
      <c r="S15" s="499">
        <v>0</v>
      </c>
      <c r="T15" s="499">
        <v>960.79362708999849</v>
      </c>
      <c r="U15" s="499">
        <v>4.8713843699999977</v>
      </c>
      <c r="V15" s="499">
        <v>2.8970919199999994</v>
      </c>
      <c r="W15" s="499">
        <v>0.65896768000001138</v>
      </c>
      <c r="X15" s="499">
        <v>0.22766613999999993</v>
      </c>
      <c r="Y15" s="499">
        <v>0</v>
      </c>
      <c r="Z15" s="499">
        <v>0.25003364</v>
      </c>
      <c r="AA15" s="499">
        <v>30.730031060000002</v>
      </c>
      <c r="AB15" s="522">
        <v>1533.3999999999999</v>
      </c>
    </row>
    <row r="16" spans="1:28" s="306" customFormat="1" ht="19.5" customHeight="1" x14ac:dyDescent="0.2">
      <c r="A16" s="450" t="s">
        <v>45</v>
      </c>
      <c r="B16" s="523">
        <v>11666.261592260003</v>
      </c>
      <c r="C16" s="523">
        <v>1023.6706253500001</v>
      </c>
      <c r="D16" s="523">
        <v>354.44410843999992</v>
      </c>
      <c r="E16" s="523">
        <v>298.00799035999995</v>
      </c>
      <c r="F16" s="523">
        <v>145.37451775000002</v>
      </c>
      <c r="G16" s="523">
        <v>47.889634800000017</v>
      </c>
      <c r="H16" s="523">
        <v>126.89956740000001</v>
      </c>
      <c r="I16" s="523">
        <v>184.44066411000009</v>
      </c>
      <c r="J16" s="523">
        <v>911.04496702000006</v>
      </c>
      <c r="K16" s="523">
        <v>154.04082379999997</v>
      </c>
      <c r="L16" s="523">
        <v>33.174016360000003</v>
      </c>
      <c r="M16" s="523">
        <v>303.88596049000006</v>
      </c>
      <c r="N16" s="523">
        <v>1734.7216895899999</v>
      </c>
      <c r="O16" s="523">
        <v>157.99361105</v>
      </c>
      <c r="P16" s="523">
        <v>540.75943178</v>
      </c>
      <c r="Q16" s="523">
        <v>254.59453798000004</v>
      </c>
      <c r="R16" s="523">
        <v>145.44982689</v>
      </c>
      <c r="S16" s="523">
        <v>0</v>
      </c>
      <c r="T16" s="523">
        <v>2369.9691061099988</v>
      </c>
      <c r="U16" s="523">
        <v>94.300200390000001</v>
      </c>
      <c r="V16" s="523">
        <v>16.45603565</v>
      </c>
      <c r="W16" s="523">
        <v>391.88809827000006</v>
      </c>
      <c r="X16" s="523">
        <v>44.813899340000006</v>
      </c>
      <c r="Y16" s="523">
        <v>4.5880459100000008</v>
      </c>
      <c r="Z16" s="523">
        <v>18.729878729999999</v>
      </c>
      <c r="AA16" s="523">
        <v>67.208926969999993</v>
      </c>
      <c r="AB16" s="523">
        <v>21090.600000000002</v>
      </c>
    </row>
    <row r="17" spans="1:28" s="306" customFormat="1" ht="19.5" customHeight="1" x14ac:dyDescent="0.2">
      <c r="A17" s="531" t="s">
        <v>46</v>
      </c>
      <c r="B17" s="523">
        <v>166.89367787999799</v>
      </c>
      <c r="C17" s="523">
        <v>99.693046869999989</v>
      </c>
      <c r="D17" s="523">
        <v>34.259403600000098</v>
      </c>
      <c r="E17" s="523">
        <v>19.99737983</v>
      </c>
      <c r="F17" s="523">
        <v>-27.980842290000041</v>
      </c>
      <c r="G17" s="523">
        <v>10.184955559999985</v>
      </c>
      <c r="H17" s="523">
        <v>2.7225612299999824</v>
      </c>
      <c r="I17" s="523">
        <v>29.23717637999988</v>
      </c>
      <c r="J17" s="523">
        <v>64.738237319999939</v>
      </c>
      <c r="K17" s="523">
        <v>-8.1337375199999542</v>
      </c>
      <c r="L17" s="523">
        <v>8.3509443499999989</v>
      </c>
      <c r="M17" s="523">
        <v>32.246632059999911</v>
      </c>
      <c r="N17" s="523">
        <v>-166.49866785999984</v>
      </c>
      <c r="O17" s="523">
        <v>-5.9051876699999752</v>
      </c>
      <c r="P17" s="523">
        <v>16.945415039999716</v>
      </c>
      <c r="Q17" s="523">
        <v>21.230698449999977</v>
      </c>
      <c r="R17" s="523">
        <v>-2.8904181899999912</v>
      </c>
      <c r="S17" s="523">
        <v>0</v>
      </c>
      <c r="T17" s="523">
        <v>404.05014632000109</v>
      </c>
      <c r="U17" s="523">
        <v>-0.81297795000000406</v>
      </c>
      <c r="V17" s="523">
        <v>8.3463959999996007E-2</v>
      </c>
      <c r="W17" s="523">
        <v>11.427777439999943</v>
      </c>
      <c r="X17" s="523">
        <v>15.691098639999993</v>
      </c>
      <c r="Y17" s="523">
        <v>-5.798184000000095E-2</v>
      </c>
      <c r="Z17" s="523">
        <v>-0.12885374999999755</v>
      </c>
      <c r="AA17" s="523">
        <v>-2.8440474299999892</v>
      </c>
      <c r="AB17" s="523">
        <v>722.6</v>
      </c>
    </row>
    <row r="18" spans="1:28" s="306" customFormat="1" ht="19.5" customHeight="1" x14ac:dyDescent="0.2">
      <c r="A18" s="532" t="s">
        <v>908</v>
      </c>
      <c r="B18" s="499">
        <v>-5.5315703799999998</v>
      </c>
      <c r="C18" s="499">
        <v>0</v>
      </c>
      <c r="D18" s="499">
        <v>0</v>
      </c>
      <c r="E18" s="499">
        <v>0</v>
      </c>
      <c r="F18" s="499">
        <v>0</v>
      </c>
      <c r="G18" s="499">
        <v>0</v>
      </c>
      <c r="H18" s="499">
        <v>0</v>
      </c>
      <c r="I18" s="499">
        <v>0</v>
      </c>
      <c r="J18" s="499">
        <v>0</v>
      </c>
      <c r="K18" s="499">
        <v>0</v>
      </c>
      <c r="L18" s="499">
        <v>0</v>
      </c>
      <c r="M18" s="499">
        <v>0</v>
      </c>
      <c r="N18" s="499">
        <v>0</v>
      </c>
      <c r="O18" s="499">
        <v>0</v>
      </c>
      <c r="P18" s="499">
        <v>0</v>
      </c>
      <c r="Q18" s="499">
        <v>0</v>
      </c>
      <c r="R18" s="499">
        <v>0</v>
      </c>
      <c r="S18" s="499">
        <v>0</v>
      </c>
      <c r="T18" s="499">
        <v>0.10439096999999997</v>
      </c>
      <c r="U18" s="499">
        <v>0</v>
      </c>
      <c r="V18" s="499">
        <v>0</v>
      </c>
      <c r="W18" s="499">
        <v>0</v>
      </c>
      <c r="X18" s="499">
        <v>0</v>
      </c>
      <c r="Y18" s="499">
        <v>0</v>
      </c>
      <c r="Z18" s="499">
        <v>0</v>
      </c>
      <c r="AA18" s="499">
        <v>0</v>
      </c>
      <c r="AB18" s="522">
        <v>-5.4</v>
      </c>
    </row>
    <row r="19" spans="1:28" s="306" customFormat="1" ht="19.5" customHeight="1" x14ac:dyDescent="0.2">
      <c r="A19" s="416" t="s">
        <v>909</v>
      </c>
      <c r="B19" s="499">
        <v>0</v>
      </c>
      <c r="C19" s="499">
        <v>0</v>
      </c>
      <c r="D19" s="499">
        <v>0</v>
      </c>
      <c r="E19" s="499">
        <v>0</v>
      </c>
      <c r="F19" s="499">
        <v>0</v>
      </c>
      <c r="G19" s="499">
        <v>0</v>
      </c>
      <c r="H19" s="499">
        <v>0</v>
      </c>
      <c r="I19" s="499">
        <v>0</v>
      </c>
      <c r="J19" s="499">
        <v>0</v>
      </c>
      <c r="K19" s="499">
        <v>0</v>
      </c>
      <c r="L19" s="499">
        <v>0</v>
      </c>
      <c r="M19" s="499">
        <v>0</v>
      </c>
      <c r="N19" s="499">
        <v>0</v>
      </c>
      <c r="O19" s="499">
        <v>0</v>
      </c>
      <c r="P19" s="499">
        <v>0</v>
      </c>
      <c r="Q19" s="499">
        <v>0</v>
      </c>
      <c r="R19" s="499">
        <v>0</v>
      </c>
      <c r="S19" s="499">
        <v>0</v>
      </c>
      <c r="T19" s="499">
        <v>-0.25413919000000001</v>
      </c>
      <c r="U19" s="499">
        <v>0</v>
      </c>
      <c r="V19" s="499">
        <v>0</v>
      </c>
      <c r="W19" s="499">
        <v>0</v>
      </c>
      <c r="X19" s="499">
        <v>0</v>
      </c>
      <c r="Y19" s="499">
        <v>0</v>
      </c>
      <c r="Z19" s="499">
        <v>0</v>
      </c>
      <c r="AA19" s="499">
        <v>0</v>
      </c>
      <c r="AB19" s="522">
        <v>-0.19999999999999998</v>
      </c>
    </row>
    <row r="20" spans="1:28" s="306" customFormat="1" ht="19.5" customHeight="1" x14ac:dyDescent="0.2">
      <c r="A20" s="416" t="s">
        <v>910</v>
      </c>
      <c r="B20" s="499">
        <v>5.4441787799999997</v>
      </c>
      <c r="C20" s="499">
        <v>9.2605959999999959E-2</v>
      </c>
      <c r="D20" s="499">
        <v>0</v>
      </c>
      <c r="E20" s="499">
        <v>0.11002156000000003</v>
      </c>
      <c r="F20" s="499">
        <v>-0.15308014000000003</v>
      </c>
      <c r="G20" s="499">
        <v>0</v>
      </c>
      <c r="H20" s="499">
        <v>8.541068999999997E-2</v>
      </c>
      <c r="I20" s="499">
        <v>6.9793830000000015E-2</v>
      </c>
      <c r="J20" s="499">
        <v>0</v>
      </c>
      <c r="K20" s="499">
        <v>0</v>
      </c>
      <c r="L20" s="499">
        <v>9.8927709999999947E-2</v>
      </c>
      <c r="M20" s="499">
        <v>0</v>
      </c>
      <c r="N20" s="499">
        <v>0.46816062000000025</v>
      </c>
      <c r="O20" s="499">
        <v>0</v>
      </c>
      <c r="P20" s="499">
        <v>0.82455452000000007</v>
      </c>
      <c r="Q20" s="499">
        <v>0</v>
      </c>
      <c r="R20" s="499">
        <v>0.11453340999999999</v>
      </c>
      <c r="S20" s="499">
        <v>0</v>
      </c>
      <c r="T20" s="499">
        <v>-2.6544855700000007</v>
      </c>
      <c r="U20" s="499">
        <v>0.16489211000000004</v>
      </c>
      <c r="V20" s="499">
        <v>0.14263316000000001</v>
      </c>
      <c r="W20" s="499">
        <v>0</v>
      </c>
      <c r="X20" s="499">
        <v>0</v>
      </c>
      <c r="Y20" s="499">
        <v>0</v>
      </c>
      <c r="Z20" s="499">
        <v>0</v>
      </c>
      <c r="AA20" s="499">
        <v>0</v>
      </c>
      <c r="AB20" s="522">
        <v>4.9000000000000004</v>
      </c>
    </row>
    <row r="21" spans="1:28" s="306" customFormat="1" ht="19.5" customHeight="1" x14ac:dyDescent="0.2">
      <c r="A21" s="533" t="s">
        <v>50</v>
      </c>
      <c r="B21" s="523">
        <v>-8.7391600000000125E-2</v>
      </c>
      <c r="C21" s="523">
        <v>9.2605959999999959E-2</v>
      </c>
      <c r="D21" s="523">
        <v>0</v>
      </c>
      <c r="E21" s="523">
        <v>0.11002156000000003</v>
      </c>
      <c r="F21" s="523">
        <v>-0.15308014000000003</v>
      </c>
      <c r="G21" s="523">
        <v>0</v>
      </c>
      <c r="H21" s="523">
        <v>8.541068999999997E-2</v>
      </c>
      <c r="I21" s="523">
        <v>6.9793830000000015E-2</v>
      </c>
      <c r="J21" s="523">
        <v>0</v>
      </c>
      <c r="K21" s="523">
        <v>0</v>
      </c>
      <c r="L21" s="523">
        <v>9.8927709999999947E-2</v>
      </c>
      <c r="M21" s="523">
        <v>0</v>
      </c>
      <c r="N21" s="523">
        <v>0.46816062000000025</v>
      </c>
      <c r="O21" s="523">
        <v>0</v>
      </c>
      <c r="P21" s="523">
        <v>0.82455452000000007</v>
      </c>
      <c r="Q21" s="523">
        <v>0</v>
      </c>
      <c r="R21" s="523">
        <v>0.11453340999999999</v>
      </c>
      <c r="S21" s="523">
        <v>0</v>
      </c>
      <c r="T21" s="523">
        <v>-2.8042337900000009</v>
      </c>
      <c r="U21" s="523">
        <v>0.16489211000000004</v>
      </c>
      <c r="V21" s="523">
        <v>0.14263316000000001</v>
      </c>
      <c r="W21" s="523">
        <v>0</v>
      </c>
      <c r="X21" s="523">
        <v>0</v>
      </c>
      <c r="Y21" s="523">
        <v>0</v>
      </c>
      <c r="Z21" s="523">
        <v>0</v>
      </c>
      <c r="AA21" s="523">
        <v>0</v>
      </c>
      <c r="AB21" s="523">
        <v>-0.70000000000000018</v>
      </c>
    </row>
    <row r="22" spans="1:28" s="306" customFormat="1" ht="19.5" customHeight="1" x14ac:dyDescent="0.2">
      <c r="A22" s="440" t="s">
        <v>51</v>
      </c>
      <c r="B22" s="524">
        <v>166.80628627999801</v>
      </c>
      <c r="C22" s="524">
        <v>99.785652829999989</v>
      </c>
      <c r="D22" s="524">
        <v>34.259403600000098</v>
      </c>
      <c r="E22" s="524">
        <v>20.10740139</v>
      </c>
      <c r="F22" s="524">
        <v>-28.133922430000041</v>
      </c>
      <c r="G22" s="524">
        <v>10.184955559999985</v>
      </c>
      <c r="H22" s="524">
        <v>2.8079719199999822</v>
      </c>
      <c r="I22" s="524">
        <v>29.306970209999879</v>
      </c>
      <c r="J22" s="524">
        <v>64.738237319999939</v>
      </c>
      <c r="K22" s="524">
        <v>-8.1337375199999542</v>
      </c>
      <c r="L22" s="524">
        <v>8.4498720599999988</v>
      </c>
      <c r="M22" s="524">
        <v>32.246632059999911</v>
      </c>
      <c r="N22" s="524">
        <v>-166.03050723999985</v>
      </c>
      <c r="O22" s="524">
        <v>-5.9051876699999752</v>
      </c>
      <c r="P22" s="524">
        <v>17.769969559999716</v>
      </c>
      <c r="Q22" s="524">
        <v>21.230698449999977</v>
      </c>
      <c r="R22" s="524">
        <v>-2.7758847799999913</v>
      </c>
      <c r="S22" s="524">
        <v>0</v>
      </c>
      <c r="T22" s="524">
        <v>401.3459125300011</v>
      </c>
      <c r="U22" s="524">
        <v>-0.64808584000000402</v>
      </c>
      <c r="V22" s="524">
        <v>0.22609711999999602</v>
      </c>
      <c r="W22" s="524">
        <v>11.427777439999943</v>
      </c>
      <c r="X22" s="524">
        <v>15.691098639999993</v>
      </c>
      <c r="Y22" s="524">
        <v>-5.798184000000095E-2</v>
      </c>
      <c r="Z22" s="524">
        <v>-0.12885374999999755</v>
      </c>
      <c r="AA22" s="524">
        <v>-2.8440474299999892</v>
      </c>
      <c r="AB22" s="524">
        <v>721.8</v>
      </c>
    </row>
    <row r="23" spans="1:28" s="50" customFormat="1" ht="12" x14ac:dyDescent="0.2">
      <c r="A23" s="513" t="s">
        <v>56</v>
      </c>
      <c r="B23" s="64"/>
      <c r="C23" s="64"/>
      <c r="D23" s="64"/>
      <c r="E23" s="64"/>
      <c r="F23" s="64"/>
      <c r="G23" s="64"/>
      <c r="H23" s="64"/>
      <c r="I23" s="64"/>
      <c r="J23" s="64"/>
      <c r="K23" s="64"/>
      <c r="L23" s="64"/>
      <c r="M23" s="64"/>
      <c r="N23" s="64"/>
      <c r="O23" s="64"/>
    </row>
    <row r="24" spans="1:28" s="50" customFormat="1" ht="12" x14ac:dyDescent="0.2">
      <c r="A24" s="514" t="s">
        <v>226</v>
      </c>
      <c r="B24" s="64"/>
      <c r="C24" s="64"/>
      <c r="D24" s="64"/>
      <c r="E24" s="64"/>
      <c r="F24" s="64"/>
      <c r="G24" s="64"/>
      <c r="H24" s="64"/>
      <c r="I24" s="64"/>
      <c r="J24" s="64"/>
      <c r="K24" s="64"/>
      <c r="L24" s="64"/>
      <c r="M24" s="64"/>
      <c r="N24" s="64"/>
      <c r="O24" s="64"/>
    </row>
    <row r="25" spans="1:28" s="50" customFormat="1" ht="12" x14ac:dyDescent="0.2">
      <c r="A25" s="514" t="s">
        <v>228</v>
      </c>
      <c r="B25" s="64"/>
      <c r="C25" s="64"/>
      <c r="D25" s="64"/>
      <c r="E25" s="64"/>
      <c r="F25" s="64"/>
      <c r="G25" s="64"/>
      <c r="H25" s="64"/>
      <c r="I25" s="64"/>
      <c r="J25" s="64"/>
      <c r="K25" s="64"/>
      <c r="L25" s="64"/>
      <c r="M25" s="64"/>
      <c r="N25" s="64"/>
      <c r="O25" s="64"/>
    </row>
    <row r="26" spans="1:28" s="50" customFormat="1" ht="12" x14ac:dyDescent="0.2">
      <c r="A26" s="63" t="s">
        <v>229</v>
      </c>
      <c r="B26" s="64"/>
      <c r="C26" s="64"/>
      <c r="D26" s="64"/>
      <c r="E26" s="64"/>
      <c r="F26" s="64"/>
      <c r="G26" s="64"/>
      <c r="H26" s="64"/>
      <c r="I26" s="64"/>
      <c r="J26" s="64"/>
      <c r="K26" s="64"/>
      <c r="L26" s="64"/>
      <c r="M26" s="64"/>
      <c r="N26" s="64"/>
      <c r="O26" s="64"/>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A1717-FA73-4A43-B8BE-E7122C225C00}">
  <dimension ref="A1:AB11"/>
  <sheetViews>
    <sheetView workbookViewId="0"/>
  </sheetViews>
  <sheetFormatPr defaultRowHeight="12.75" x14ac:dyDescent="0.2"/>
  <cols>
    <col min="1" max="1" width="28" style="24" customWidth="1"/>
    <col min="2" max="2" width="11.140625" style="24" bestFit="1" customWidth="1"/>
    <col min="3" max="4" width="9.140625" style="24"/>
    <col min="5" max="5" width="7.85546875" style="24" bestFit="1" customWidth="1"/>
    <col min="6" max="6" width="9.140625" style="24"/>
    <col min="7" max="7" width="9.140625" style="24" bestFit="1" customWidth="1"/>
    <col min="8" max="9" width="7.85546875" style="24" bestFit="1" customWidth="1"/>
    <col min="10" max="10" width="9.140625" style="24"/>
    <col min="11" max="11" width="7.85546875" style="24" bestFit="1" customWidth="1"/>
    <col min="12" max="12" width="7.5703125" style="24" bestFit="1" customWidth="1"/>
    <col min="13" max="13" width="9.140625" style="24"/>
    <col min="14" max="15" width="11.140625" style="24" bestFit="1" customWidth="1"/>
    <col min="16" max="27" width="9.140625" style="24"/>
    <col min="28" max="28" width="11.140625" style="24" bestFit="1" customWidth="1"/>
    <col min="29" max="16384" width="9.140625" style="24"/>
  </cols>
  <sheetData>
    <row r="1" spans="1:28" s="40" customFormat="1" ht="20.25" customHeight="1" x14ac:dyDescent="0.2">
      <c r="A1" s="40" t="s">
        <v>895</v>
      </c>
      <c r="B1" s="512"/>
      <c r="C1" s="512"/>
      <c r="D1" s="512"/>
      <c r="E1" s="512"/>
      <c r="F1" s="512"/>
      <c r="G1" s="512"/>
      <c r="H1" s="512"/>
      <c r="I1" s="512"/>
      <c r="J1" s="512"/>
      <c r="K1" s="512"/>
      <c r="L1" s="512"/>
      <c r="M1" s="512"/>
      <c r="N1" s="512"/>
    </row>
    <row r="2" spans="1:28" ht="26.25" customHeight="1" x14ac:dyDescent="0.2">
      <c r="A2" s="315" t="s">
        <v>199</v>
      </c>
      <c r="B2" s="167" t="s">
        <v>200</v>
      </c>
      <c r="C2" s="167" t="s">
        <v>731</v>
      </c>
      <c r="D2" s="167" t="s">
        <v>202</v>
      </c>
      <c r="E2" s="167" t="s">
        <v>203</v>
      </c>
      <c r="F2" s="167" t="s">
        <v>204</v>
      </c>
      <c r="G2" s="167" t="s">
        <v>205</v>
      </c>
      <c r="H2" s="167" t="s">
        <v>206</v>
      </c>
      <c r="I2" s="167" t="s">
        <v>207</v>
      </c>
      <c r="J2" s="167" t="s">
        <v>208</v>
      </c>
      <c r="K2" s="167" t="s">
        <v>209</v>
      </c>
      <c r="L2" s="167" t="s">
        <v>210</v>
      </c>
      <c r="M2" s="167" t="s">
        <v>211</v>
      </c>
      <c r="N2" s="167" t="s">
        <v>212</v>
      </c>
      <c r="O2" s="167" t="s">
        <v>213</v>
      </c>
      <c r="P2" s="167" t="s">
        <v>214</v>
      </c>
      <c r="Q2" s="167" t="s">
        <v>215</v>
      </c>
      <c r="R2" s="167" t="s">
        <v>216</v>
      </c>
      <c r="S2" s="167" t="s">
        <v>217</v>
      </c>
      <c r="T2" s="167" t="s">
        <v>218</v>
      </c>
      <c r="U2" s="167" t="s">
        <v>219</v>
      </c>
      <c r="V2" s="167" t="s">
        <v>220</v>
      </c>
      <c r="W2" s="167" t="s">
        <v>221</v>
      </c>
      <c r="X2" s="167" t="s">
        <v>222</v>
      </c>
      <c r="Y2" s="167" t="s">
        <v>223</v>
      </c>
      <c r="Z2" s="167" t="s">
        <v>224</v>
      </c>
      <c r="AA2" s="167" t="s">
        <v>225</v>
      </c>
      <c r="AB2" s="496" t="s">
        <v>87</v>
      </c>
    </row>
    <row r="3" spans="1:28" s="306" customFormat="1" ht="18" customHeight="1" x14ac:dyDescent="0.2">
      <c r="A3" s="416" t="s">
        <v>888</v>
      </c>
      <c r="B3" s="499">
        <v>3837.7</v>
      </c>
      <c r="C3" s="499">
        <v>216.2</v>
      </c>
      <c r="D3" s="499">
        <v>177</v>
      </c>
      <c r="E3" s="499">
        <v>67.2</v>
      </c>
      <c r="F3" s="499">
        <v>55.7</v>
      </c>
      <c r="G3" s="499">
        <v>-0.1</v>
      </c>
      <c r="H3" s="499">
        <v>7.6</v>
      </c>
      <c r="I3" s="499">
        <v>9.4</v>
      </c>
      <c r="J3" s="499">
        <v>266.5</v>
      </c>
      <c r="K3" s="499">
        <v>32.5</v>
      </c>
      <c r="L3" s="499">
        <v>-0.1</v>
      </c>
      <c r="M3" s="499">
        <v>48.1</v>
      </c>
      <c r="N3" s="499">
        <v>66.5</v>
      </c>
      <c r="O3" s="499">
        <v>44.7</v>
      </c>
      <c r="P3" s="499">
        <v>70.2</v>
      </c>
      <c r="Q3" s="499">
        <v>24.2</v>
      </c>
      <c r="R3" s="499">
        <v>42.3</v>
      </c>
      <c r="S3" s="499">
        <v>16.100000000000001</v>
      </c>
      <c r="T3" s="499">
        <v>31.2</v>
      </c>
      <c r="U3" s="499">
        <v>20.3</v>
      </c>
      <c r="V3" s="499">
        <v>-1.7</v>
      </c>
      <c r="W3" s="499">
        <v>29.1</v>
      </c>
      <c r="X3" s="499">
        <v>26.4</v>
      </c>
      <c r="Y3" s="499">
        <v>5.4</v>
      </c>
      <c r="Z3" s="499">
        <v>2.5</v>
      </c>
      <c r="AA3" s="499">
        <v>5.8</v>
      </c>
      <c r="AB3" s="522">
        <v>5100.7</v>
      </c>
    </row>
    <row r="4" spans="1:28" s="306" customFormat="1" ht="18" customHeight="1" x14ac:dyDescent="0.2">
      <c r="A4" s="416" t="s">
        <v>889</v>
      </c>
      <c r="B4" s="499">
        <v>1840.2789459599999</v>
      </c>
      <c r="C4" s="499">
        <v>0.91711403999999996</v>
      </c>
      <c r="D4" s="499">
        <v>0.30344827000000002</v>
      </c>
      <c r="E4" s="499">
        <v>9.0420299999999978E-3</v>
      </c>
      <c r="F4" s="499">
        <v>116.05981644999997</v>
      </c>
      <c r="G4" s="499">
        <v>-1.625500000000001E-4</v>
      </c>
      <c r="H4" s="499">
        <v>3.1537338300000006</v>
      </c>
      <c r="I4" s="499">
        <v>2.0882489</v>
      </c>
      <c r="J4" s="499">
        <v>1.4822243800000001</v>
      </c>
      <c r="K4" s="499">
        <v>1.31968408</v>
      </c>
      <c r="L4" s="499">
        <v>0.36297923999999993</v>
      </c>
      <c r="M4" s="499">
        <v>99.352528599999999</v>
      </c>
      <c r="N4" s="499">
        <v>416.83582251000001</v>
      </c>
      <c r="O4" s="499">
        <v>4.5218999999999997E-3</v>
      </c>
      <c r="P4" s="499">
        <v>314.11620303999996</v>
      </c>
      <c r="Q4" s="499">
        <v>0.59835850999999995</v>
      </c>
      <c r="R4" s="499">
        <v>4.460309000000108E-2</v>
      </c>
      <c r="S4" s="499">
        <v>7.1402270000000004E-2</v>
      </c>
      <c r="T4" s="499">
        <v>159.65668205</v>
      </c>
      <c r="U4" s="499">
        <v>1.6241719700000001</v>
      </c>
      <c r="V4" s="499">
        <v>0.71597918999999999</v>
      </c>
      <c r="W4" s="499">
        <v>11.469865110000001</v>
      </c>
      <c r="X4" s="499">
        <v>1.9145000000000002E-4</v>
      </c>
      <c r="Y4" s="499">
        <v>-1.257E-5</v>
      </c>
      <c r="Z4" s="499">
        <v>7.4038360299999999</v>
      </c>
      <c r="AA4" s="499">
        <v>0.51888691999999992</v>
      </c>
      <c r="AB4" s="522">
        <v>2978.3999999999996</v>
      </c>
    </row>
    <row r="5" spans="1:28" s="306" customFormat="1" ht="18" customHeight="1" x14ac:dyDescent="0.2">
      <c r="A5" s="450" t="s">
        <v>64</v>
      </c>
      <c r="B5" s="523">
        <v>5677.9789459599997</v>
      </c>
      <c r="C5" s="523">
        <v>217.11711403999999</v>
      </c>
      <c r="D5" s="523">
        <v>177.30344826999999</v>
      </c>
      <c r="E5" s="523">
        <v>67.209042030000006</v>
      </c>
      <c r="F5" s="523">
        <v>171.75981644999996</v>
      </c>
      <c r="G5" s="523">
        <v>-0.10016255</v>
      </c>
      <c r="H5" s="523">
        <v>10.75373383</v>
      </c>
      <c r="I5" s="523">
        <v>11.4882489</v>
      </c>
      <c r="J5" s="523">
        <v>267.98222437999999</v>
      </c>
      <c r="K5" s="523">
        <v>33.819684080000002</v>
      </c>
      <c r="L5" s="523">
        <v>0.26297923999999995</v>
      </c>
      <c r="M5" s="523">
        <v>147.45252859999999</v>
      </c>
      <c r="N5" s="523">
        <v>483.33582251000001</v>
      </c>
      <c r="O5" s="523">
        <v>44.704521900000003</v>
      </c>
      <c r="P5" s="523">
        <v>384.31620303999995</v>
      </c>
      <c r="Q5" s="523">
        <v>24.79835851</v>
      </c>
      <c r="R5" s="523">
        <v>42.34460309</v>
      </c>
      <c r="S5" s="523">
        <v>16.171402270000002</v>
      </c>
      <c r="T5" s="523">
        <v>190.85668204999999</v>
      </c>
      <c r="U5" s="523">
        <v>21.92417197</v>
      </c>
      <c r="V5" s="523">
        <v>-0.98402080999999997</v>
      </c>
      <c r="W5" s="523">
        <v>40.569865110000002</v>
      </c>
      <c r="X5" s="523">
        <v>26.400191449999998</v>
      </c>
      <c r="Y5" s="523">
        <v>5.3999874300000004</v>
      </c>
      <c r="Z5" s="523">
        <v>9.9038360300000008</v>
      </c>
      <c r="AA5" s="523">
        <v>6.3188869199999997</v>
      </c>
      <c r="AB5" s="523">
        <v>8079.0999999999995</v>
      </c>
    </row>
    <row r="6" spans="1:28" s="306" customFormat="1" ht="18" customHeight="1" x14ac:dyDescent="0.2">
      <c r="A6" s="362" t="s">
        <v>890</v>
      </c>
      <c r="B6" s="499">
        <v>3422.1236874000001</v>
      </c>
      <c r="C6" s="499">
        <v>65.827993479999989</v>
      </c>
      <c r="D6" s="499">
        <v>32.582267659999999</v>
      </c>
      <c r="E6" s="499">
        <v>32.213449679999997</v>
      </c>
      <c r="F6" s="499">
        <v>11.646670329999999</v>
      </c>
      <c r="G6" s="499">
        <v>1.9303662300000002</v>
      </c>
      <c r="H6" s="499">
        <v>8.2013332599999984</v>
      </c>
      <c r="I6" s="499">
        <v>7.3316015500000002</v>
      </c>
      <c r="J6" s="499">
        <v>101.16214155999999</v>
      </c>
      <c r="K6" s="499">
        <v>9.5515138799999999</v>
      </c>
      <c r="L6" s="499">
        <v>4.5153048299999998</v>
      </c>
      <c r="M6" s="499">
        <v>8.4173325600000002</v>
      </c>
      <c r="N6" s="499">
        <v>100.26321961999999</v>
      </c>
      <c r="O6" s="499">
        <v>3.2147009400000002</v>
      </c>
      <c r="P6" s="499">
        <v>16.953715859999999</v>
      </c>
      <c r="Q6" s="499">
        <v>8.5429607899999986</v>
      </c>
      <c r="R6" s="499">
        <v>2.3872640599999992</v>
      </c>
      <c r="S6" s="499">
        <v>67.273995040000017</v>
      </c>
      <c r="T6" s="499">
        <v>60.132759259999993</v>
      </c>
      <c r="U6" s="499">
        <v>5.121638099999994</v>
      </c>
      <c r="V6" s="499">
        <v>5.5953279299999998</v>
      </c>
      <c r="W6" s="499">
        <v>24.204844229999999</v>
      </c>
      <c r="X6" s="499">
        <v>4.0709038499999997</v>
      </c>
      <c r="Y6" s="499">
        <v>1.0594980200000002</v>
      </c>
      <c r="Z6" s="499">
        <v>1.03703777</v>
      </c>
      <c r="AA6" s="499">
        <v>3.8671386200000004</v>
      </c>
      <c r="AB6" s="522">
        <v>4009.3</v>
      </c>
    </row>
    <row r="7" spans="1:28" s="306" customFormat="1" ht="18" customHeight="1" x14ac:dyDescent="0.2">
      <c r="A7" s="362" t="s">
        <v>891</v>
      </c>
      <c r="B7" s="499">
        <v>19.146198930000001</v>
      </c>
      <c r="C7" s="499">
        <v>0</v>
      </c>
      <c r="D7" s="499">
        <v>0</v>
      </c>
      <c r="E7" s="499">
        <v>0</v>
      </c>
      <c r="F7" s="499">
        <v>0</v>
      </c>
      <c r="G7" s="499">
        <v>0</v>
      </c>
      <c r="H7" s="499">
        <v>0</v>
      </c>
      <c r="I7" s="499">
        <v>0</v>
      </c>
      <c r="J7" s="499">
        <v>0</v>
      </c>
      <c r="K7" s="499">
        <v>0</v>
      </c>
      <c r="L7" s="499">
        <v>0</v>
      </c>
      <c r="M7" s="499">
        <v>0</v>
      </c>
      <c r="N7" s="499">
        <v>0</v>
      </c>
      <c r="O7" s="499">
        <v>0</v>
      </c>
      <c r="P7" s="499">
        <v>0</v>
      </c>
      <c r="Q7" s="499">
        <v>0</v>
      </c>
      <c r="R7" s="499">
        <v>0</v>
      </c>
      <c r="S7" s="499">
        <v>0</v>
      </c>
      <c r="T7" s="499">
        <v>0</v>
      </c>
      <c r="U7" s="499">
        <v>0</v>
      </c>
      <c r="V7" s="499">
        <v>0</v>
      </c>
      <c r="W7" s="499">
        <v>0</v>
      </c>
      <c r="X7" s="499">
        <v>0</v>
      </c>
      <c r="Y7" s="499">
        <v>0</v>
      </c>
      <c r="Z7" s="499">
        <v>0</v>
      </c>
      <c r="AA7" s="499">
        <v>0</v>
      </c>
      <c r="AB7" s="522">
        <v>19.100000000000001</v>
      </c>
    </row>
    <row r="8" spans="1:28" s="306" customFormat="1" ht="18" customHeight="1" x14ac:dyDescent="0.2">
      <c r="A8" s="450" t="s">
        <v>68</v>
      </c>
      <c r="B8" s="523">
        <v>3441.2698863300002</v>
      </c>
      <c r="C8" s="523">
        <v>65.827993479999989</v>
      </c>
      <c r="D8" s="523">
        <v>32.582267659999999</v>
      </c>
      <c r="E8" s="523">
        <v>32.213449679999997</v>
      </c>
      <c r="F8" s="523">
        <v>11.646670329999999</v>
      </c>
      <c r="G8" s="523">
        <v>1.9303662300000002</v>
      </c>
      <c r="H8" s="523">
        <v>8.2013332599999984</v>
      </c>
      <c r="I8" s="523">
        <v>7.3316015500000002</v>
      </c>
      <c r="J8" s="523">
        <v>101.16214155999999</v>
      </c>
      <c r="K8" s="523">
        <v>9.5515138799999999</v>
      </c>
      <c r="L8" s="523">
        <v>4.5153048299999998</v>
      </c>
      <c r="M8" s="523">
        <v>8.4173325600000002</v>
      </c>
      <c r="N8" s="523">
        <v>100.26321961999999</v>
      </c>
      <c r="O8" s="523">
        <v>3.2147009400000002</v>
      </c>
      <c r="P8" s="523">
        <v>16.953715859999999</v>
      </c>
      <c r="Q8" s="523">
        <v>8.5429607899999986</v>
      </c>
      <c r="R8" s="523">
        <v>2.3872640599999992</v>
      </c>
      <c r="S8" s="523">
        <v>67.273995040000017</v>
      </c>
      <c r="T8" s="523">
        <v>60.132759259999993</v>
      </c>
      <c r="U8" s="523">
        <v>5.121638099999994</v>
      </c>
      <c r="V8" s="523">
        <v>5.5953279299999998</v>
      </c>
      <c r="W8" s="523">
        <v>24.204844229999999</v>
      </c>
      <c r="X8" s="523">
        <v>4.0709038499999997</v>
      </c>
      <c r="Y8" s="523">
        <v>1.0594980200000002</v>
      </c>
      <c r="Z8" s="523">
        <v>1.03703777</v>
      </c>
      <c r="AA8" s="523">
        <v>3.8671386200000004</v>
      </c>
      <c r="AB8" s="523">
        <v>4028.4</v>
      </c>
    </row>
    <row r="9" spans="1:28" s="306" customFormat="1" ht="18" customHeight="1" x14ac:dyDescent="0.2">
      <c r="A9" s="440" t="s">
        <v>69</v>
      </c>
      <c r="B9" s="524">
        <v>2236.7090596299995</v>
      </c>
      <c r="C9" s="524">
        <v>151.28912056000001</v>
      </c>
      <c r="D9" s="524">
        <v>144.72118060999998</v>
      </c>
      <c r="E9" s="524">
        <v>34.99559235000001</v>
      </c>
      <c r="F9" s="524">
        <v>160.11314611999995</v>
      </c>
      <c r="G9" s="524">
        <v>-2.03052878</v>
      </c>
      <c r="H9" s="524">
        <v>2.5524005700000014</v>
      </c>
      <c r="I9" s="524">
        <v>4.1566473500000001</v>
      </c>
      <c r="J9" s="524">
        <v>166.82008281999998</v>
      </c>
      <c r="K9" s="524">
        <v>24.2681702</v>
      </c>
      <c r="L9" s="524">
        <v>-4.2523255899999999</v>
      </c>
      <c r="M9" s="524">
        <v>139.03519603999999</v>
      </c>
      <c r="N9" s="524">
        <v>383.07260289000004</v>
      </c>
      <c r="O9" s="524">
        <v>41.489820960000003</v>
      </c>
      <c r="P9" s="524">
        <v>367.36248717999996</v>
      </c>
      <c r="Q9" s="524">
        <v>16.255397720000001</v>
      </c>
      <c r="R9" s="524">
        <v>39.95733903</v>
      </c>
      <c r="S9" s="524">
        <v>-51.102592770000015</v>
      </c>
      <c r="T9" s="524">
        <v>130.72392278999999</v>
      </c>
      <c r="U9" s="524">
        <v>16.802533870000005</v>
      </c>
      <c r="V9" s="524">
        <v>-6.5793487399999995</v>
      </c>
      <c r="W9" s="524">
        <v>16.365020880000003</v>
      </c>
      <c r="X9" s="524">
        <v>22.329287599999997</v>
      </c>
      <c r="Y9" s="524">
        <v>4.34048941</v>
      </c>
      <c r="Z9" s="524">
        <v>8.8667982600000013</v>
      </c>
      <c r="AA9" s="524">
        <v>2.4517482999999993</v>
      </c>
      <c r="AB9" s="524">
        <v>4050.6999999999994</v>
      </c>
    </row>
    <row r="10" spans="1:28" s="50" customFormat="1" ht="12" x14ac:dyDescent="0.2">
      <c r="A10" s="513" t="s">
        <v>149</v>
      </c>
      <c r="B10" s="64"/>
      <c r="C10" s="64"/>
      <c r="D10" s="64"/>
      <c r="E10" s="64"/>
      <c r="F10" s="64"/>
      <c r="G10" s="64"/>
      <c r="H10" s="64"/>
      <c r="I10" s="64"/>
      <c r="J10" s="64"/>
      <c r="K10" s="64"/>
      <c r="L10" s="64"/>
      <c r="M10" s="64"/>
      <c r="N10" s="64"/>
      <c r="O10" s="64"/>
    </row>
    <row r="11" spans="1:28" s="50" customFormat="1" ht="12" x14ac:dyDescent="0.2">
      <c r="A11" s="514" t="s">
        <v>226</v>
      </c>
      <c r="B11" s="64"/>
      <c r="C11" s="64"/>
      <c r="D11" s="64"/>
      <c r="E11" s="64"/>
      <c r="F11" s="64"/>
      <c r="G11" s="64"/>
      <c r="H11" s="64"/>
      <c r="I11" s="64"/>
      <c r="J11" s="64"/>
      <c r="K11" s="64"/>
      <c r="L11" s="64"/>
      <c r="M11" s="64"/>
      <c r="N11" s="64"/>
      <c r="O11" s="64"/>
    </row>
  </sheetData>
  <phoneticPr fontId="69" type="noConversion"/>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E01CD-B240-402A-8102-5AE2C00C9F4C}">
  <dimension ref="A1:AB11"/>
  <sheetViews>
    <sheetView workbookViewId="0">
      <selection activeCell="A2" sqref="A2"/>
    </sheetView>
  </sheetViews>
  <sheetFormatPr defaultRowHeight="12.75" x14ac:dyDescent="0.2"/>
  <cols>
    <col min="1" max="1" width="28" style="24" customWidth="1"/>
    <col min="2" max="2" width="11.140625" style="24" bestFit="1" customWidth="1"/>
    <col min="3" max="4" width="9.140625" style="24"/>
    <col min="5" max="5" width="7.85546875" style="24" bestFit="1" customWidth="1"/>
    <col min="6" max="6" width="9.140625" style="24"/>
    <col min="7" max="7" width="9.140625" style="24" bestFit="1" customWidth="1"/>
    <col min="8" max="9" width="7.85546875" style="24" bestFit="1" customWidth="1"/>
    <col min="10" max="10" width="9.140625" style="24"/>
    <col min="11" max="11" width="7.85546875" style="24" bestFit="1" customWidth="1"/>
    <col min="12" max="12" width="7.5703125" style="24" bestFit="1" customWidth="1"/>
    <col min="13" max="13" width="9.140625" style="24"/>
    <col min="14" max="15" width="11.140625" style="24" bestFit="1" customWidth="1"/>
    <col min="16" max="27" width="9.140625" style="24"/>
    <col min="28" max="28" width="11.140625" style="24" bestFit="1" customWidth="1"/>
    <col min="29" max="16384" width="9.140625" style="24"/>
  </cols>
  <sheetData>
    <row r="1" spans="1:28" s="40" customFormat="1" ht="20.25" customHeight="1" x14ac:dyDescent="0.2">
      <c r="A1" s="40" t="s">
        <v>894</v>
      </c>
      <c r="B1" s="512"/>
      <c r="C1" s="512"/>
      <c r="D1" s="512"/>
      <c r="E1" s="512"/>
      <c r="F1" s="512"/>
      <c r="G1" s="512"/>
      <c r="H1" s="512"/>
      <c r="I1" s="512"/>
      <c r="J1" s="512"/>
      <c r="K1" s="512"/>
      <c r="L1" s="512"/>
      <c r="M1" s="512"/>
      <c r="N1" s="512"/>
    </row>
    <row r="2" spans="1:28" ht="31.5" customHeight="1" x14ac:dyDescent="0.2">
      <c r="A2" s="315" t="s">
        <v>917</v>
      </c>
      <c r="B2" s="167" t="s">
        <v>200</v>
      </c>
      <c r="C2" s="167" t="s">
        <v>731</v>
      </c>
      <c r="D2" s="167" t="s">
        <v>202</v>
      </c>
      <c r="E2" s="167" t="s">
        <v>203</v>
      </c>
      <c r="F2" s="167" t="s">
        <v>204</v>
      </c>
      <c r="G2" s="167" t="s">
        <v>205</v>
      </c>
      <c r="H2" s="167" t="s">
        <v>206</v>
      </c>
      <c r="I2" s="167" t="s">
        <v>207</v>
      </c>
      <c r="J2" s="167" t="s">
        <v>208</v>
      </c>
      <c r="K2" s="167" t="s">
        <v>209</v>
      </c>
      <c r="L2" s="167" t="s">
        <v>210</v>
      </c>
      <c r="M2" s="167" t="s">
        <v>211</v>
      </c>
      <c r="N2" s="167" t="s">
        <v>212</v>
      </c>
      <c r="O2" s="167" t="s">
        <v>213</v>
      </c>
      <c r="P2" s="167" t="s">
        <v>214</v>
      </c>
      <c r="Q2" s="167" t="s">
        <v>215</v>
      </c>
      <c r="R2" s="167" t="s">
        <v>216</v>
      </c>
      <c r="S2" s="167" t="s">
        <v>217</v>
      </c>
      <c r="T2" s="167" t="s">
        <v>218</v>
      </c>
      <c r="U2" s="167" t="s">
        <v>219</v>
      </c>
      <c r="V2" s="167" t="s">
        <v>220</v>
      </c>
      <c r="W2" s="167" t="s">
        <v>221</v>
      </c>
      <c r="X2" s="167" t="s">
        <v>222</v>
      </c>
      <c r="Y2" s="167" t="s">
        <v>223</v>
      </c>
      <c r="Z2" s="167" t="s">
        <v>224</v>
      </c>
      <c r="AA2" s="167" t="s">
        <v>225</v>
      </c>
      <c r="AB2" s="496" t="s">
        <v>87</v>
      </c>
    </row>
    <row r="3" spans="1:28" s="517" customFormat="1" ht="17.25" customHeight="1" x14ac:dyDescent="0.2">
      <c r="A3" s="515" t="s">
        <v>888</v>
      </c>
      <c r="B3" s="516">
        <v>2955.2</v>
      </c>
      <c r="C3" s="516">
        <v>210.3</v>
      </c>
      <c r="D3" s="516">
        <v>152.1</v>
      </c>
      <c r="E3" s="516">
        <v>36.6</v>
      </c>
      <c r="F3" s="516">
        <v>47.4</v>
      </c>
      <c r="G3" s="516">
        <v>0.9</v>
      </c>
      <c r="H3" s="516">
        <v>15.4</v>
      </c>
      <c r="I3" s="516">
        <v>8.5</v>
      </c>
      <c r="J3" s="516">
        <v>220.3</v>
      </c>
      <c r="K3" s="516">
        <v>29.2</v>
      </c>
      <c r="L3" s="516">
        <v>-0.2</v>
      </c>
      <c r="M3" s="516">
        <v>42.2</v>
      </c>
      <c r="N3" s="516">
        <v>286</v>
      </c>
      <c r="O3" s="516">
        <v>37.5</v>
      </c>
      <c r="P3" s="516">
        <v>71.3</v>
      </c>
      <c r="Q3" s="516">
        <v>36</v>
      </c>
      <c r="R3" s="516">
        <v>33.700000000000003</v>
      </c>
      <c r="S3" s="516">
        <v>0</v>
      </c>
      <c r="T3" s="516">
        <v>344.7</v>
      </c>
      <c r="U3" s="516">
        <v>11</v>
      </c>
      <c r="V3" s="516">
        <v>-1.7</v>
      </c>
      <c r="W3" s="516">
        <v>29.9</v>
      </c>
      <c r="X3" s="516">
        <v>22.2</v>
      </c>
      <c r="Y3" s="516">
        <v>4.5</v>
      </c>
      <c r="Z3" s="516">
        <v>2.2999999999999998</v>
      </c>
      <c r="AA3" s="516">
        <v>2.4</v>
      </c>
      <c r="AB3" s="387">
        <v>4597.7</v>
      </c>
    </row>
    <row r="4" spans="1:28" s="517" customFormat="1" ht="17.25" customHeight="1" x14ac:dyDescent="0.2">
      <c r="A4" s="515" t="s">
        <v>889</v>
      </c>
      <c r="B4" s="516">
        <v>1646.5466046700001</v>
      </c>
      <c r="C4" s="516">
        <v>0.73325071999999991</v>
      </c>
      <c r="D4" s="516">
        <v>0.30614490000000005</v>
      </c>
      <c r="E4" s="516">
        <v>0</v>
      </c>
      <c r="F4" s="516">
        <v>113.41813344999998</v>
      </c>
      <c r="G4" s="516">
        <v>0</v>
      </c>
      <c r="H4" s="516">
        <v>2.59306116</v>
      </c>
      <c r="I4" s="516">
        <v>1.9045402500000002</v>
      </c>
      <c r="J4" s="516">
        <v>1.3772478500000001</v>
      </c>
      <c r="K4" s="516">
        <v>1.32121518</v>
      </c>
      <c r="L4" s="516">
        <v>0.38912268</v>
      </c>
      <c r="M4" s="516">
        <v>78.377674260000006</v>
      </c>
      <c r="N4" s="516">
        <v>408.54464390999999</v>
      </c>
      <c r="O4" s="516">
        <v>5.2439999999999995E-4</v>
      </c>
      <c r="P4" s="516">
        <v>310.43362716999997</v>
      </c>
      <c r="Q4" s="516">
        <v>0.50486834999999997</v>
      </c>
      <c r="R4" s="516">
        <v>3.35983359</v>
      </c>
      <c r="S4" s="516">
        <v>0</v>
      </c>
      <c r="T4" s="516">
        <v>366.98284003000003</v>
      </c>
      <c r="U4" s="516">
        <v>1.8534854000000001</v>
      </c>
      <c r="V4" s="516">
        <v>0.56254632000000004</v>
      </c>
      <c r="W4" s="516">
        <v>10.280241649999999</v>
      </c>
      <c r="X4" s="516">
        <v>0</v>
      </c>
      <c r="Y4" s="516">
        <v>0</v>
      </c>
      <c r="Z4" s="516">
        <v>6.6059600099999995</v>
      </c>
      <c r="AA4" s="516">
        <v>0.80266114</v>
      </c>
      <c r="AB4" s="387">
        <v>2957</v>
      </c>
    </row>
    <row r="5" spans="1:28" s="517" customFormat="1" ht="17.25" customHeight="1" x14ac:dyDescent="0.2">
      <c r="A5" s="518" t="s">
        <v>64</v>
      </c>
      <c r="B5" s="519">
        <v>4601.7466046700001</v>
      </c>
      <c r="C5" s="519">
        <v>211.03325072000001</v>
      </c>
      <c r="D5" s="519">
        <v>152.40614489999999</v>
      </c>
      <c r="E5" s="519">
        <v>36.6</v>
      </c>
      <c r="F5" s="519">
        <v>160.81813344999998</v>
      </c>
      <c r="G5" s="519">
        <v>0.9</v>
      </c>
      <c r="H5" s="519">
        <v>17.99306116</v>
      </c>
      <c r="I5" s="519">
        <v>10.40454025</v>
      </c>
      <c r="J5" s="519">
        <v>221.67724785000001</v>
      </c>
      <c r="K5" s="519">
        <v>30.521215179999999</v>
      </c>
      <c r="L5" s="519">
        <v>0.18912267999999999</v>
      </c>
      <c r="M5" s="519">
        <v>120.57767426000001</v>
      </c>
      <c r="N5" s="519">
        <v>694.54464390999999</v>
      </c>
      <c r="O5" s="519">
        <v>37.500524400000003</v>
      </c>
      <c r="P5" s="519">
        <v>381.73362716999998</v>
      </c>
      <c r="Q5" s="519">
        <v>36.504868350000002</v>
      </c>
      <c r="R5" s="519">
        <v>37.059833590000004</v>
      </c>
      <c r="S5" s="519">
        <v>0</v>
      </c>
      <c r="T5" s="519">
        <v>711.68284003000008</v>
      </c>
      <c r="U5" s="519">
        <v>12.8534854</v>
      </c>
      <c r="V5" s="519">
        <v>-1.1374536799999999</v>
      </c>
      <c r="W5" s="519">
        <v>40.180241649999999</v>
      </c>
      <c r="X5" s="519">
        <v>22.2</v>
      </c>
      <c r="Y5" s="519">
        <v>4.5</v>
      </c>
      <c r="Z5" s="519">
        <v>8.9059600099999994</v>
      </c>
      <c r="AA5" s="519">
        <v>3.20266114</v>
      </c>
      <c r="AB5" s="519">
        <v>7554.8</v>
      </c>
    </row>
    <row r="6" spans="1:28" s="517" customFormat="1" ht="17.25" customHeight="1" x14ac:dyDescent="0.2">
      <c r="A6" s="515" t="s">
        <v>892</v>
      </c>
      <c r="B6" s="516">
        <v>2127.0101934999998</v>
      </c>
      <c r="C6" s="516">
        <v>48.780075480000001</v>
      </c>
      <c r="D6" s="516">
        <v>27.236412459999997</v>
      </c>
      <c r="E6" s="516">
        <v>10.691257609999999</v>
      </c>
      <c r="F6" s="516">
        <v>12.590029479999997</v>
      </c>
      <c r="G6" s="516">
        <v>1.8462199799999999</v>
      </c>
      <c r="H6" s="516">
        <v>18.208038439999999</v>
      </c>
      <c r="I6" s="516">
        <v>7.7730773400000004</v>
      </c>
      <c r="J6" s="516">
        <v>91.215857110000016</v>
      </c>
      <c r="K6" s="516">
        <v>7.9368273299999998</v>
      </c>
      <c r="L6" s="516">
        <v>5.5878559299999981</v>
      </c>
      <c r="M6" s="516">
        <v>5.9011076499999993</v>
      </c>
      <c r="N6" s="516">
        <v>87.926524819999997</v>
      </c>
      <c r="O6" s="516">
        <v>2.5905450399999999</v>
      </c>
      <c r="P6" s="516">
        <v>39.57928136999999</v>
      </c>
      <c r="Q6" s="516">
        <v>9.4973278500000013</v>
      </c>
      <c r="R6" s="516">
        <v>2.4932593699999996</v>
      </c>
      <c r="S6" s="516">
        <v>0</v>
      </c>
      <c r="T6" s="516">
        <v>137.23856895999998</v>
      </c>
      <c r="U6" s="516">
        <v>6.5118671099999972</v>
      </c>
      <c r="V6" s="516">
        <v>5.4813380599999988</v>
      </c>
      <c r="W6" s="516">
        <v>21.839127379999997</v>
      </c>
      <c r="X6" s="516">
        <v>3.7838736399999999</v>
      </c>
      <c r="Y6" s="516">
        <v>1.0216849800000001</v>
      </c>
      <c r="Z6" s="516">
        <v>1.0378834299999999</v>
      </c>
      <c r="AA6" s="516">
        <v>-0.27711454000000002</v>
      </c>
      <c r="AB6" s="387">
        <v>2683.5</v>
      </c>
    </row>
    <row r="7" spans="1:28" s="517" customFormat="1" ht="17.25" customHeight="1" x14ac:dyDescent="0.2">
      <c r="A7" s="515" t="s">
        <v>893</v>
      </c>
      <c r="B7" s="516">
        <v>8.0712481500000006</v>
      </c>
      <c r="C7" s="516">
        <v>0</v>
      </c>
      <c r="D7" s="516">
        <v>0</v>
      </c>
      <c r="E7" s="516">
        <v>0</v>
      </c>
      <c r="F7" s="516">
        <v>0</v>
      </c>
      <c r="G7" s="516">
        <v>0</v>
      </c>
      <c r="H7" s="516">
        <v>0</v>
      </c>
      <c r="I7" s="516">
        <v>0</v>
      </c>
      <c r="J7" s="516">
        <v>0</v>
      </c>
      <c r="K7" s="516">
        <v>0</v>
      </c>
      <c r="L7" s="516">
        <v>0</v>
      </c>
      <c r="M7" s="516">
        <v>0</v>
      </c>
      <c r="N7" s="516">
        <v>0</v>
      </c>
      <c r="O7" s="516">
        <v>0</v>
      </c>
      <c r="P7" s="516">
        <v>0</v>
      </c>
      <c r="Q7" s="516">
        <v>0</v>
      </c>
      <c r="R7" s="516">
        <v>0</v>
      </c>
      <c r="S7" s="516">
        <v>0</v>
      </c>
      <c r="T7" s="516">
        <v>0</v>
      </c>
      <c r="U7" s="516">
        <v>0</v>
      </c>
      <c r="V7" s="516">
        <v>0</v>
      </c>
      <c r="W7" s="516">
        <v>0</v>
      </c>
      <c r="X7" s="516">
        <v>0</v>
      </c>
      <c r="Y7" s="516">
        <v>0</v>
      </c>
      <c r="Z7" s="516">
        <v>0</v>
      </c>
      <c r="AA7" s="516">
        <v>0</v>
      </c>
      <c r="AB7" s="387">
        <v>8.1</v>
      </c>
    </row>
    <row r="8" spans="1:28" s="517" customFormat="1" ht="17.25" customHeight="1" x14ac:dyDescent="0.2">
      <c r="A8" s="520" t="s">
        <v>68</v>
      </c>
      <c r="B8" s="519">
        <v>2135.0814416499998</v>
      </c>
      <c r="C8" s="519">
        <v>48.780075480000001</v>
      </c>
      <c r="D8" s="519">
        <v>27.236412459999997</v>
      </c>
      <c r="E8" s="519">
        <v>10.691257609999999</v>
      </c>
      <c r="F8" s="519">
        <v>12.590029479999997</v>
      </c>
      <c r="G8" s="519">
        <v>1.8462199799999999</v>
      </c>
      <c r="H8" s="519">
        <v>18.208038439999999</v>
      </c>
      <c r="I8" s="519">
        <v>7.7730773400000004</v>
      </c>
      <c r="J8" s="519">
        <v>91.215857110000016</v>
      </c>
      <c r="K8" s="519">
        <v>7.9368273299999998</v>
      </c>
      <c r="L8" s="519">
        <v>5.5878559299999981</v>
      </c>
      <c r="M8" s="519">
        <v>5.9011076499999993</v>
      </c>
      <c r="N8" s="519">
        <v>87.926524819999997</v>
      </c>
      <c r="O8" s="519">
        <v>2.5905450399999999</v>
      </c>
      <c r="P8" s="519">
        <v>39.57928136999999</v>
      </c>
      <c r="Q8" s="519">
        <v>9.4973278500000013</v>
      </c>
      <c r="R8" s="519">
        <v>2.4932593699999996</v>
      </c>
      <c r="S8" s="519">
        <v>0</v>
      </c>
      <c r="T8" s="519">
        <v>137.23856895999998</v>
      </c>
      <c r="U8" s="519">
        <v>6.5118671099999972</v>
      </c>
      <c r="V8" s="519">
        <v>5.4813380599999988</v>
      </c>
      <c r="W8" s="519">
        <v>21.839127379999997</v>
      </c>
      <c r="X8" s="519">
        <v>3.7838736399999999</v>
      </c>
      <c r="Y8" s="519">
        <v>1.0216849800000001</v>
      </c>
      <c r="Z8" s="519">
        <v>1.0378834299999999</v>
      </c>
      <c r="AA8" s="519">
        <v>-0.27711454000000002</v>
      </c>
      <c r="AB8" s="519">
        <v>2691.6</v>
      </c>
    </row>
    <row r="9" spans="1:28" s="517" customFormat="1" ht="17.25" customHeight="1" x14ac:dyDescent="0.2">
      <c r="A9" s="521" t="s">
        <v>69</v>
      </c>
      <c r="B9" s="388">
        <v>2466.6651630200004</v>
      </c>
      <c r="C9" s="388">
        <v>162.25317524000002</v>
      </c>
      <c r="D9" s="388">
        <v>125.16973243999999</v>
      </c>
      <c r="E9" s="388">
        <v>25.90874239</v>
      </c>
      <c r="F9" s="388">
        <v>148.22810396999998</v>
      </c>
      <c r="G9" s="388">
        <v>-0.94621997999999985</v>
      </c>
      <c r="H9" s="388">
        <v>-0.21497727999999938</v>
      </c>
      <c r="I9" s="388">
        <v>2.6314629099999998</v>
      </c>
      <c r="J9" s="388">
        <v>130.46139074000001</v>
      </c>
      <c r="K9" s="388">
        <v>22.584387849999999</v>
      </c>
      <c r="L9" s="388">
        <v>-5.3987332499999985</v>
      </c>
      <c r="M9" s="388">
        <v>114.67656661000001</v>
      </c>
      <c r="N9" s="388">
        <v>606.61811908999994</v>
      </c>
      <c r="O9" s="388">
        <v>34.909979360000001</v>
      </c>
      <c r="P9" s="388">
        <v>342.15434579999999</v>
      </c>
      <c r="Q9" s="388">
        <v>27.007540500000001</v>
      </c>
      <c r="R9" s="388">
        <v>34.566574220000007</v>
      </c>
      <c r="S9" s="388">
        <v>0</v>
      </c>
      <c r="T9" s="388">
        <v>574.44427107000013</v>
      </c>
      <c r="U9" s="388">
        <v>6.3416182900000031</v>
      </c>
      <c r="V9" s="388">
        <v>-6.6187917399999989</v>
      </c>
      <c r="W9" s="388">
        <v>18.341114270000002</v>
      </c>
      <c r="X9" s="388">
        <v>18.41612636</v>
      </c>
      <c r="Y9" s="388">
        <v>3.4783150200000001</v>
      </c>
      <c r="Z9" s="388">
        <v>7.8680765799999994</v>
      </c>
      <c r="AA9" s="388">
        <v>3.4797756799999999</v>
      </c>
      <c r="AB9" s="388">
        <v>4863.2000000000007</v>
      </c>
    </row>
    <row r="10" spans="1:28" x14ac:dyDescent="0.2">
      <c r="A10" s="510" t="s">
        <v>149</v>
      </c>
      <c r="B10" s="31"/>
      <c r="C10" s="31"/>
      <c r="D10" s="31"/>
      <c r="E10" s="31"/>
      <c r="F10" s="31"/>
      <c r="G10" s="31"/>
      <c r="H10" s="31"/>
      <c r="I10" s="31"/>
      <c r="J10" s="31"/>
      <c r="K10" s="31"/>
      <c r="L10" s="31"/>
      <c r="M10" s="31"/>
      <c r="N10" s="31"/>
      <c r="O10" s="31"/>
    </row>
    <row r="11" spans="1:28" x14ac:dyDescent="0.2">
      <c r="A11" s="511" t="s">
        <v>226</v>
      </c>
      <c r="B11" s="31"/>
      <c r="C11" s="31"/>
      <c r="D11" s="31"/>
      <c r="E11" s="31"/>
      <c r="F11" s="31"/>
      <c r="G11" s="31"/>
      <c r="H11" s="31"/>
      <c r="I11" s="31"/>
      <c r="J11" s="31"/>
      <c r="K11" s="31"/>
      <c r="L11" s="31"/>
      <c r="M11" s="31"/>
      <c r="N11" s="31"/>
      <c r="O11" s="31"/>
    </row>
  </sheetData>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8E9C9-459C-47A1-BC12-B9060ABDEF9C}">
  <dimension ref="A1:AA28"/>
  <sheetViews>
    <sheetView workbookViewId="0">
      <selection activeCell="A15" sqref="A15"/>
    </sheetView>
  </sheetViews>
  <sheetFormatPr defaultRowHeight="12.75" x14ac:dyDescent="0.2"/>
  <cols>
    <col min="1" max="1" width="102.140625" style="24" customWidth="1"/>
    <col min="2" max="2" width="12.42578125" style="24" bestFit="1" customWidth="1"/>
    <col min="3" max="3" width="11.140625" style="24" bestFit="1" customWidth="1"/>
    <col min="4" max="6" width="9.140625" style="24"/>
    <col min="7" max="7" width="9.140625" style="24" bestFit="1" customWidth="1"/>
    <col min="8" max="8" width="6.85546875" style="24" bestFit="1" customWidth="1"/>
    <col min="9" max="9" width="9.140625" style="24"/>
    <col min="10" max="10" width="9.140625" style="24" bestFit="1" customWidth="1"/>
    <col min="11" max="11" width="8.85546875" style="24" bestFit="1" customWidth="1"/>
    <col min="12" max="12" width="6.5703125" style="24" bestFit="1" customWidth="1"/>
    <col min="13" max="13" width="7.85546875" style="24" bestFit="1" customWidth="1"/>
    <col min="14" max="14" width="12.42578125" style="24" bestFit="1" customWidth="1"/>
    <col min="15" max="26" width="9.140625" style="24"/>
    <col min="27" max="27" width="12.42578125" style="24" bestFit="1" customWidth="1"/>
    <col min="28" max="16384" width="9.140625" style="24"/>
  </cols>
  <sheetData>
    <row r="1" spans="1:27" s="40" customFormat="1" ht="18.75" customHeight="1" x14ac:dyDescent="0.2">
      <c r="A1" s="288" t="s">
        <v>231</v>
      </c>
      <c r="B1" s="288"/>
      <c r="C1" s="288"/>
      <c r="D1" s="288"/>
      <c r="E1" s="288"/>
      <c r="F1" s="288"/>
      <c r="G1" s="288"/>
      <c r="H1" s="288"/>
      <c r="I1" s="288"/>
      <c r="J1" s="288"/>
      <c r="K1" s="288"/>
      <c r="L1" s="288"/>
      <c r="M1" s="288"/>
      <c r="N1" s="288"/>
    </row>
    <row r="2" spans="1:27" ht="28.5" customHeight="1" x14ac:dyDescent="0.2">
      <c r="A2" s="315" t="s">
        <v>887</v>
      </c>
      <c r="B2" s="167" t="s">
        <v>200</v>
      </c>
      <c r="C2" s="167" t="s">
        <v>731</v>
      </c>
      <c r="D2" s="167" t="s">
        <v>202</v>
      </c>
      <c r="E2" s="167" t="s">
        <v>203</v>
      </c>
      <c r="F2" s="167" t="s">
        <v>204</v>
      </c>
      <c r="G2" s="167" t="s">
        <v>205</v>
      </c>
      <c r="H2" s="167" t="s">
        <v>206</v>
      </c>
      <c r="I2" s="167" t="s">
        <v>207</v>
      </c>
      <c r="J2" s="167" t="s">
        <v>208</v>
      </c>
      <c r="K2" s="167" t="s">
        <v>209</v>
      </c>
      <c r="L2" s="167" t="s">
        <v>210</v>
      </c>
      <c r="M2" s="167" t="s">
        <v>211</v>
      </c>
      <c r="N2" s="167" t="s">
        <v>212</v>
      </c>
      <c r="O2" s="167" t="s">
        <v>213</v>
      </c>
      <c r="P2" s="167" t="s">
        <v>214</v>
      </c>
      <c r="Q2" s="167" t="s">
        <v>215</v>
      </c>
      <c r="R2" s="167" t="s">
        <v>216</v>
      </c>
      <c r="S2" s="167" t="s">
        <v>217</v>
      </c>
      <c r="T2" s="167" t="s">
        <v>218</v>
      </c>
      <c r="U2" s="167" t="s">
        <v>219</v>
      </c>
      <c r="V2" s="167" t="s">
        <v>220</v>
      </c>
      <c r="W2" s="167" t="s">
        <v>221</v>
      </c>
      <c r="X2" s="167" t="s">
        <v>222</v>
      </c>
      <c r="Y2" s="167" t="s">
        <v>223</v>
      </c>
      <c r="Z2" s="167" t="s">
        <v>224</v>
      </c>
      <c r="AA2" s="496" t="s">
        <v>87</v>
      </c>
    </row>
    <row r="3" spans="1:27" s="306" customFormat="1" ht="18" customHeight="1" x14ac:dyDescent="0.2">
      <c r="A3" s="428" t="s">
        <v>866</v>
      </c>
      <c r="B3" s="499">
        <v>2959.4702722700004</v>
      </c>
      <c r="C3" s="499">
        <v>699.95566951999979</v>
      </c>
      <c r="D3" s="499">
        <v>326.0005076999999</v>
      </c>
      <c r="E3" s="499">
        <v>214.00030983000005</v>
      </c>
      <c r="F3" s="499">
        <v>0</v>
      </c>
      <c r="G3" s="499">
        <v>0</v>
      </c>
      <c r="H3" s="499">
        <v>0</v>
      </c>
      <c r="I3" s="499">
        <v>0</v>
      </c>
      <c r="J3" s="499">
        <v>0</v>
      </c>
      <c r="K3" s="499">
        <v>0</v>
      </c>
      <c r="L3" s="499">
        <v>0</v>
      </c>
      <c r="M3" s="499">
        <v>24.6927746</v>
      </c>
      <c r="N3" s="499">
        <v>1107.0522118300003</v>
      </c>
      <c r="O3" s="499">
        <v>0</v>
      </c>
      <c r="P3" s="499">
        <v>0.60557483000000001</v>
      </c>
      <c r="Q3" s="499">
        <v>0</v>
      </c>
      <c r="R3" s="499">
        <v>0</v>
      </c>
      <c r="S3" s="499">
        <v>0</v>
      </c>
      <c r="T3" s="499">
        <v>153.07384947</v>
      </c>
      <c r="U3" s="499">
        <v>0</v>
      </c>
      <c r="V3" s="499">
        <v>0</v>
      </c>
      <c r="W3" s="499">
        <v>249.51308302999996</v>
      </c>
      <c r="X3" s="499">
        <v>0</v>
      </c>
      <c r="Y3" s="499">
        <v>0</v>
      </c>
      <c r="Z3" s="499">
        <v>0</v>
      </c>
      <c r="AA3" s="500">
        <v>5734.3642530800007</v>
      </c>
    </row>
    <row r="4" spans="1:27" s="306" customFormat="1" ht="18" customHeight="1" x14ac:dyDescent="0.2">
      <c r="A4" s="428" t="s">
        <v>867</v>
      </c>
      <c r="B4" s="499">
        <v>6926.2447328799999</v>
      </c>
      <c r="C4" s="499">
        <v>862.75893248000034</v>
      </c>
      <c r="D4" s="499">
        <v>496.78052867000002</v>
      </c>
      <c r="E4" s="499">
        <v>0</v>
      </c>
      <c r="F4" s="499">
        <v>0</v>
      </c>
      <c r="G4" s="499">
        <v>0</v>
      </c>
      <c r="H4" s="499">
        <v>0</v>
      </c>
      <c r="I4" s="499">
        <v>0</v>
      </c>
      <c r="J4" s="499">
        <v>0</v>
      </c>
      <c r="K4" s="499">
        <v>0</v>
      </c>
      <c r="L4" s="499">
        <v>0</v>
      </c>
      <c r="M4" s="499">
        <v>0</v>
      </c>
      <c r="N4" s="499">
        <v>307.26439307999999</v>
      </c>
      <c r="O4" s="499">
        <v>0</v>
      </c>
      <c r="P4" s="499">
        <v>0</v>
      </c>
      <c r="Q4" s="499">
        <v>0</v>
      </c>
      <c r="R4" s="499">
        <v>0</v>
      </c>
      <c r="S4" s="499">
        <v>0</v>
      </c>
      <c r="T4" s="499">
        <v>70.396388000000002</v>
      </c>
      <c r="U4" s="499">
        <v>0</v>
      </c>
      <c r="V4" s="499">
        <v>0</v>
      </c>
      <c r="W4" s="499">
        <v>0</v>
      </c>
      <c r="X4" s="499">
        <v>0</v>
      </c>
      <c r="Y4" s="499">
        <v>0</v>
      </c>
      <c r="Z4" s="499">
        <v>0</v>
      </c>
      <c r="AA4" s="500">
        <v>8663.4449751100001</v>
      </c>
    </row>
    <row r="5" spans="1:27" s="306" customFormat="1" ht="18" customHeight="1" x14ac:dyDescent="0.2">
      <c r="A5" s="362" t="s">
        <v>868</v>
      </c>
      <c r="B5" s="499">
        <v>891.43093659999988</v>
      </c>
      <c r="C5" s="499">
        <v>0</v>
      </c>
      <c r="D5" s="499">
        <v>0</v>
      </c>
      <c r="E5" s="499">
        <v>1.48525</v>
      </c>
      <c r="F5" s="499">
        <v>0</v>
      </c>
      <c r="G5" s="499">
        <v>69.541406409999993</v>
      </c>
      <c r="H5" s="499">
        <v>0</v>
      </c>
      <c r="I5" s="499">
        <v>0</v>
      </c>
      <c r="J5" s="499">
        <v>0</v>
      </c>
      <c r="K5" s="499">
        <v>0</v>
      </c>
      <c r="L5" s="499">
        <v>0</v>
      </c>
      <c r="M5" s="499">
        <v>0</v>
      </c>
      <c r="N5" s="499">
        <v>0.15044705</v>
      </c>
      <c r="O5" s="499">
        <v>0.11875289999999999</v>
      </c>
      <c r="P5" s="499">
        <v>0</v>
      </c>
      <c r="Q5" s="499">
        <v>0</v>
      </c>
      <c r="R5" s="499">
        <v>0</v>
      </c>
      <c r="S5" s="499">
        <v>1.9338120000000001</v>
      </c>
      <c r="T5" s="499">
        <v>9.0573260000000003E-2</v>
      </c>
      <c r="U5" s="499">
        <v>0</v>
      </c>
      <c r="V5" s="499">
        <v>0</v>
      </c>
      <c r="W5" s="499">
        <v>0</v>
      </c>
      <c r="X5" s="499">
        <v>0</v>
      </c>
      <c r="Y5" s="499">
        <v>0</v>
      </c>
      <c r="Z5" s="499">
        <v>0</v>
      </c>
      <c r="AA5" s="500">
        <v>964.75117821999993</v>
      </c>
    </row>
    <row r="6" spans="1:27" s="306" customFormat="1" ht="18" customHeight="1" x14ac:dyDescent="0.2">
      <c r="A6" s="362" t="s">
        <v>869</v>
      </c>
      <c r="B6" s="499">
        <v>226.06951380000004</v>
      </c>
      <c r="C6" s="499">
        <v>6.6658720000000002</v>
      </c>
      <c r="D6" s="499">
        <v>17.58446928</v>
      </c>
      <c r="E6" s="499">
        <v>0.58068900000000001</v>
      </c>
      <c r="F6" s="499">
        <v>0</v>
      </c>
      <c r="G6" s="499">
        <v>0</v>
      </c>
      <c r="H6" s="499">
        <v>0</v>
      </c>
      <c r="I6" s="499">
        <v>0</v>
      </c>
      <c r="J6" s="499">
        <v>0</v>
      </c>
      <c r="K6" s="499">
        <v>0</v>
      </c>
      <c r="L6" s="499">
        <v>0</v>
      </c>
      <c r="M6" s="499">
        <v>0.67234645999999998</v>
      </c>
      <c r="N6" s="499">
        <v>17.893595600000001</v>
      </c>
      <c r="O6" s="499">
        <v>0.14791299999999999</v>
      </c>
      <c r="P6" s="499">
        <v>3.9247097900000001</v>
      </c>
      <c r="Q6" s="499">
        <v>0</v>
      </c>
      <c r="R6" s="499">
        <v>0.300126</v>
      </c>
      <c r="S6" s="499">
        <v>0</v>
      </c>
      <c r="T6" s="499">
        <v>0.95395099999999999</v>
      </c>
      <c r="U6" s="499">
        <v>0</v>
      </c>
      <c r="V6" s="499">
        <v>0</v>
      </c>
      <c r="W6" s="499">
        <v>2.3711905600000001</v>
      </c>
      <c r="X6" s="499">
        <v>0</v>
      </c>
      <c r="Y6" s="499">
        <v>0</v>
      </c>
      <c r="Z6" s="499">
        <v>0</v>
      </c>
      <c r="AA6" s="500">
        <v>277.16437649000011</v>
      </c>
    </row>
    <row r="7" spans="1:27" s="306" customFormat="1" ht="18" customHeight="1" x14ac:dyDescent="0.2">
      <c r="A7" s="362" t="s">
        <v>869</v>
      </c>
      <c r="B7" s="499">
        <v>0</v>
      </c>
      <c r="C7" s="499">
        <v>0</v>
      </c>
      <c r="D7" s="499">
        <v>0</v>
      </c>
      <c r="E7" s="499">
        <v>0</v>
      </c>
      <c r="F7" s="499">
        <v>0</v>
      </c>
      <c r="G7" s="499">
        <v>0</v>
      </c>
      <c r="H7" s="499">
        <v>0</v>
      </c>
      <c r="I7" s="499">
        <v>0</v>
      </c>
      <c r="J7" s="499">
        <v>0</v>
      </c>
      <c r="K7" s="499">
        <v>0</v>
      </c>
      <c r="L7" s="499">
        <v>0</v>
      </c>
      <c r="M7" s="499">
        <v>0</v>
      </c>
      <c r="N7" s="499">
        <v>0</v>
      </c>
      <c r="O7" s="499">
        <v>0</v>
      </c>
      <c r="P7" s="499">
        <v>0</v>
      </c>
      <c r="Q7" s="499">
        <v>0</v>
      </c>
      <c r="R7" s="499">
        <v>0</v>
      </c>
      <c r="S7" s="499">
        <v>0</v>
      </c>
      <c r="T7" s="499">
        <v>0</v>
      </c>
      <c r="U7" s="499">
        <v>0</v>
      </c>
      <c r="V7" s="499">
        <v>0</v>
      </c>
      <c r="W7" s="499">
        <v>0</v>
      </c>
      <c r="X7" s="499">
        <v>0</v>
      </c>
      <c r="Y7" s="499">
        <v>0</v>
      </c>
      <c r="Z7" s="499">
        <v>0</v>
      </c>
      <c r="AA7" s="500">
        <v>0</v>
      </c>
    </row>
    <row r="8" spans="1:27" s="306" customFormat="1" ht="18" customHeight="1" x14ac:dyDescent="0.2">
      <c r="A8" s="362" t="s">
        <v>870</v>
      </c>
      <c r="B8" s="499">
        <v>2.6447471999999999</v>
      </c>
      <c r="C8" s="499">
        <v>0</v>
      </c>
      <c r="D8" s="499">
        <v>0</v>
      </c>
      <c r="E8" s="499">
        <v>0</v>
      </c>
      <c r="F8" s="499">
        <v>0</v>
      </c>
      <c r="G8" s="499">
        <v>0</v>
      </c>
      <c r="H8" s="499">
        <v>0</v>
      </c>
      <c r="I8" s="499">
        <v>0</v>
      </c>
      <c r="J8" s="499">
        <v>0</v>
      </c>
      <c r="K8" s="499">
        <v>0</v>
      </c>
      <c r="L8" s="499">
        <v>0</v>
      </c>
      <c r="M8" s="499">
        <v>0</v>
      </c>
      <c r="N8" s="499">
        <v>0</v>
      </c>
      <c r="O8" s="499">
        <v>0</v>
      </c>
      <c r="P8" s="499">
        <v>0</v>
      </c>
      <c r="Q8" s="499">
        <v>0</v>
      </c>
      <c r="R8" s="499">
        <v>0</v>
      </c>
      <c r="S8" s="499">
        <v>0</v>
      </c>
      <c r="T8" s="499">
        <v>0</v>
      </c>
      <c r="U8" s="499">
        <v>0</v>
      </c>
      <c r="V8" s="499">
        <v>0</v>
      </c>
      <c r="W8" s="499">
        <v>0</v>
      </c>
      <c r="X8" s="499">
        <v>0</v>
      </c>
      <c r="Y8" s="499">
        <v>0</v>
      </c>
      <c r="Z8" s="499">
        <v>0</v>
      </c>
      <c r="AA8" s="500">
        <v>2.7447471999999999</v>
      </c>
    </row>
    <row r="9" spans="1:27" s="306" customFormat="1" ht="18" customHeight="1" x14ac:dyDescent="0.2">
      <c r="A9" s="362" t="s">
        <v>871</v>
      </c>
      <c r="B9" s="499">
        <v>0</v>
      </c>
      <c r="C9" s="499">
        <v>0</v>
      </c>
      <c r="D9" s="499">
        <v>0</v>
      </c>
      <c r="E9" s="499">
        <v>0</v>
      </c>
      <c r="F9" s="499">
        <v>0</v>
      </c>
      <c r="G9" s="499">
        <v>0</v>
      </c>
      <c r="H9" s="499">
        <v>0</v>
      </c>
      <c r="I9" s="499">
        <v>0</v>
      </c>
      <c r="J9" s="499">
        <v>0</v>
      </c>
      <c r="K9" s="499">
        <v>0</v>
      </c>
      <c r="L9" s="499">
        <v>1.0975998599999999</v>
      </c>
      <c r="M9" s="499">
        <v>0</v>
      </c>
      <c r="N9" s="499">
        <v>0</v>
      </c>
      <c r="O9" s="499">
        <v>0</v>
      </c>
      <c r="P9" s="499">
        <v>0</v>
      </c>
      <c r="Q9" s="499">
        <v>0</v>
      </c>
      <c r="R9" s="499">
        <v>0</v>
      </c>
      <c r="S9" s="499">
        <v>0</v>
      </c>
      <c r="T9" s="499">
        <v>12.897559710000001</v>
      </c>
      <c r="U9" s="499">
        <v>0</v>
      </c>
      <c r="V9" s="499">
        <v>0</v>
      </c>
      <c r="W9" s="499">
        <v>0</v>
      </c>
      <c r="X9" s="499">
        <v>0</v>
      </c>
      <c r="Y9" s="499">
        <v>0</v>
      </c>
      <c r="Z9" s="499">
        <v>0</v>
      </c>
      <c r="AA9" s="500">
        <v>13.995159570000002</v>
      </c>
    </row>
    <row r="10" spans="1:27" s="306" customFormat="1" ht="18" customHeight="1" x14ac:dyDescent="0.2">
      <c r="A10" s="362" t="s">
        <v>872</v>
      </c>
      <c r="B10" s="499">
        <v>147.75704098</v>
      </c>
      <c r="C10" s="499">
        <v>0</v>
      </c>
      <c r="D10" s="499">
        <v>0</v>
      </c>
      <c r="E10" s="499">
        <v>0</v>
      </c>
      <c r="F10" s="499">
        <v>0</v>
      </c>
      <c r="G10" s="499">
        <v>0</v>
      </c>
      <c r="H10" s="499">
        <v>0</v>
      </c>
      <c r="I10" s="499">
        <v>0</v>
      </c>
      <c r="J10" s="499">
        <v>0</v>
      </c>
      <c r="K10" s="499">
        <v>0</v>
      </c>
      <c r="L10" s="499">
        <v>0</v>
      </c>
      <c r="M10" s="499">
        <v>0</v>
      </c>
      <c r="N10" s="499">
        <v>0</v>
      </c>
      <c r="O10" s="499">
        <v>0</v>
      </c>
      <c r="P10" s="499">
        <v>0</v>
      </c>
      <c r="Q10" s="499">
        <v>0</v>
      </c>
      <c r="R10" s="499">
        <v>0</v>
      </c>
      <c r="S10" s="499">
        <v>0</v>
      </c>
      <c r="T10" s="499">
        <v>0</v>
      </c>
      <c r="U10" s="499">
        <v>0</v>
      </c>
      <c r="V10" s="499">
        <v>0</v>
      </c>
      <c r="W10" s="499">
        <v>0</v>
      </c>
      <c r="X10" s="499">
        <v>0</v>
      </c>
      <c r="Y10" s="499">
        <v>0</v>
      </c>
      <c r="Z10" s="499">
        <v>0</v>
      </c>
      <c r="AA10" s="500">
        <v>147.75704098</v>
      </c>
    </row>
    <row r="11" spans="1:27" s="306" customFormat="1" ht="18" customHeight="1" x14ac:dyDescent="0.2">
      <c r="A11" s="362" t="s">
        <v>873</v>
      </c>
      <c r="B11" s="499">
        <v>49.744664110000002</v>
      </c>
      <c r="C11" s="499">
        <v>0</v>
      </c>
      <c r="D11" s="499">
        <v>0</v>
      </c>
      <c r="E11" s="499">
        <v>0</v>
      </c>
      <c r="F11" s="499">
        <v>0</v>
      </c>
      <c r="G11" s="499">
        <v>0</v>
      </c>
      <c r="H11" s="499">
        <v>0</v>
      </c>
      <c r="I11" s="499">
        <v>0</v>
      </c>
      <c r="J11" s="499">
        <v>0</v>
      </c>
      <c r="K11" s="499">
        <v>0</v>
      </c>
      <c r="L11" s="499">
        <v>0</v>
      </c>
      <c r="M11" s="499">
        <v>0</v>
      </c>
      <c r="N11" s="499">
        <v>0</v>
      </c>
      <c r="O11" s="499">
        <v>0</v>
      </c>
      <c r="P11" s="499">
        <v>0</v>
      </c>
      <c r="Q11" s="499">
        <v>0</v>
      </c>
      <c r="R11" s="499">
        <v>0</v>
      </c>
      <c r="S11" s="499">
        <v>0</v>
      </c>
      <c r="T11" s="499">
        <v>0</v>
      </c>
      <c r="U11" s="499">
        <v>0</v>
      </c>
      <c r="V11" s="499">
        <v>0</v>
      </c>
      <c r="W11" s="499">
        <v>0</v>
      </c>
      <c r="X11" s="499">
        <v>0</v>
      </c>
      <c r="Y11" s="499">
        <v>0</v>
      </c>
      <c r="Z11" s="499">
        <v>0</v>
      </c>
      <c r="AA11" s="500">
        <v>49.644664110000001</v>
      </c>
    </row>
    <row r="12" spans="1:27" s="306" customFormat="1" ht="28.5" customHeight="1" x14ac:dyDescent="0.2">
      <c r="A12" s="428" t="s">
        <v>874</v>
      </c>
      <c r="B12" s="499">
        <v>0</v>
      </c>
      <c r="C12" s="499">
        <v>0</v>
      </c>
      <c r="D12" s="499">
        <v>0</v>
      </c>
      <c r="E12" s="499">
        <v>0</v>
      </c>
      <c r="F12" s="499">
        <v>0</v>
      </c>
      <c r="G12" s="499">
        <v>0</v>
      </c>
      <c r="H12" s="499">
        <v>0</v>
      </c>
      <c r="I12" s="499">
        <v>0</v>
      </c>
      <c r="J12" s="499">
        <v>0</v>
      </c>
      <c r="K12" s="499">
        <v>0</v>
      </c>
      <c r="L12" s="499">
        <v>0</v>
      </c>
      <c r="M12" s="499">
        <v>0</v>
      </c>
      <c r="N12" s="499">
        <v>0</v>
      </c>
      <c r="O12" s="499">
        <v>0</v>
      </c>
      <c r="P12" s="499">
        <v>0</v>
      </c>
      <c r="Q12" s="499">
        <v>0</v>
      </c>
      <c r="R12" s="499">
        <v>0</v>
      </c>
      <c r="S12" s="499">
        <v>0</v>
      </c>
      <c r="T12" s="499">
        <v>0</v>
      </c>
      <c r="U12" s="499">
        <v>0</v>
      </c>
      <c r="V12" s="499">
        <v>0</v>
      </c>
      <c r="W12" s="499">
        <v>0</v>
      </c>
      <c r="X12" s="499">
        <v>0</v>
      </c>
      <c r="Y12" s="499">
        <v>0</v>
      </c>
      <c r="Z12" s="499">
        <v>0</v>
      </c>
      <c r="AA12" s="500">
        <v>0</v>
      </c>
    </row>
    <row r="13" spans="1:27" s="306" customFormat="1" ht="18" customHeight="1" x14ac:dyDescent="0.2">
      <c r="A13" s="501" t="s">
        <v>232</v>
      </c>
      <c r="B13" s="502">
        <v>11203.361907839997</v>
      </c>
      <c r="C13" s="502">
        <v>1569.380474</v>
      </c>
      <c r="D13" s="502">
        <v>840.36550564999993</v>
      </c>
      <c r="E13" s="502">
        <v>216.06624883000006</v>
      </c>
      <c r="F13" s="502">
        <v>0</v>
      </c>
      <c r="G13" s="502">
        <v>69.541406409999993</v>
      </c>
      <c r="H13" s="502">
        <v>0</v>
      </c>
      <c r="I13" s="502">
        <v>0</v>
      </c>
      <c r="J13" s="502">
        <v>0</v>
      </c>
      <c r="K13" s="502">
        <v>0</v>
      </c>
      <c r="L13" s="502">
        <v>1.0975998599999999</v>
      </c>
      <c r="M13" s="502">
        <v>25.36512106</v>
      </c>
      <c r="N13" s="502">
        <v>1432.3606475600002</v>
      </c>
      <c r="O13" s="503">
        <v>0.26666590000000001</v>
      </c>
      <c r="P13" s="503">
        <v>4.5302846199999998</v>
      </c>
      <c r="Q13" s="503">
        <v>0</v>
      </c>
      <c r="R13" s="503">
        <v>0.300126</v>
      </c>
      <c r="S13" s="503">
        <v>1.9338120000000001</v>
      </c>
      <c r="T13" s="503">
        <v>237.41232144</v>
      </c>
      <c r="U13" s="503">
        <v>0</v>
      </c>
      <c r="V13" s="503">
        <v>0</v>
      </c>
      <c r="W13" s="503">
        <v>251.88427358999996</v>
      </c>
      <c r="X13" s="503">
        <v>0</v>
      </c>
      <c r="Y13" s="503">
        <v>0</v>
      </c>
      <c r="Z13" s="503">
        <v>0</v>
      </c>
      <c r="AA13" s="502">
        <v>15853.86639476</v>
      </c>
    </row>
    <row r="14" spans="1:27" s="306" customFormat="1" ht="18" customHeight="1" x14ac:dyDescent="0.2">
      <c r="A14" s="504" t="s">
        <v>875</v>
      </c>
      <c r="B14" s="499">
        <v>10358.165144589999</v>
      </c>
      <c r="C14" s="499">
        <v>1362.9796826800005</v>
      </c>
      <c r="D14" s="499">
        <v>831.38363345000005</v>
      </c>
      <c r="E14" s="499">
        <v>0</v>
      </c>
      <c r="F14" s="499">
        <v>0</v>
      </c>
      <c r="G14" s="499">
        <v>0</v>
      </c>
      <c r="H14" s="499">
        <v>0</v>
      </c>
      <c r="I14" s="499">
        <v>0</v>
      </c>
      <c r="J14" s="499">
        <v>0</v>
      </c>
      <c r="K14" s="499">
        <v>0</v>
      </c>
      <c r="L14" s="499">
        <v>0</v>
      </c>
      <c r="M14" s="499">
        <v>0</v>
      </c>
      <c r="N14" s="499">
        <v>545.58032014000014</v>
      </c>
      <c r="O14" s="499">
        <v>0</v>
      </c>
      <c r="P14" s="499">
        <v>0</v>
      </c>
      <c r="Q14" s="499">
        <v>0</v>
      </c>
      <c r="R14" s="499">
        <v>0</v>
      </c>
      <c r="S14" s="499">
        <v>0</v>
      </c>
      <c r="T14" s="499">
        <v>0</v>
      </c>
      <c r="U14" s="499">
        <v>0</v>
      </c>
      <c r="V14" s="499">
        <v>0</v>
      </c>
      <c r="W14" s="499">
        <v>0</v>
      </c>
      <c r="X14" s="499">
        <v>0</v>
      </c>
      <c r="Y14" s="499">
        <v>0</v>
      </c>
      <c r="Z14" s="499">
        <v>0</v>
      </c>
      <c r="AA14" s="500">
        <v>13098.108780859999</v>
      </c>
    </row>
    <row r="15" spans="1:27" s="306" customFormat="1" ht="18" customHeight="1" x14ac:dyDescent="0.2">
      <c r="A15" s="504" t="s">
        <v>876</v>
      </c>
      <c r="B15" s="499">
        <v>0</v>
      </c>
      <c r="C15" s="499">
        <v>0</v>
      </c>
      <c r="D15" s="499">
        <v>0</v>
      </c>
      <c r="E15" s="499">
        <v>0</v>
      </c>
      <c r="F15" s="499">
        <v>0</v>
      </c>
      <c r="G15" s="499">
        <v>0</v>
      </c>
      <c r="H15" s="499">
        <v>0</v>
      </c>
      <c r="I15" s="499">
        <v>0</v>
      </c>
      <c r="J15" s="499">
        <v>0</v>
      </c>
      <c r="K15" s="499">
        <v>0</v>
      </c>
      <c r="L15" s="499">
        <v>0</v>
      </c>
      <c r="M15" s="499">
        <v>0</v>
      </c>
      <c r="N15" s="499">
        <v>0</v>
      </c>
      <c r="O15" s="499">
        <v>0</v>
      </c>
      <c r="P15" s="499">
        <v>0</v>
      </c>
      <c r="Q15" s="499">
        <v>0</v>
      </c>
      <c r="R15" s="499">
        <v>0</v>
      </c>
      <c r="S15" s="499">
        <v>0</v>
      </c>
      <c r="T15" s="499">
        <v>0</v>
      </c>
      <c r="U15" s="499">
        <v>0</v>
      </c>
      <c r="V15" s="499">
        <v>0</v>
      </c>
      <c r="W15" s="499">
        <v>0</v>
      </c>
      <c r="X15" s="499">
        <v>0</v>
      </c>
      <c r="Y15" s="499">
        <v>0</v>
      </c>
      <c r="Z15" s="499">
        <v>0</v>
      </c>
      <c r="AA15" s="500">
        <v>0</v>
      </c>
    </row>
    <row r="16" spans="1:27" s="306" customFormat="1" ht="18" customHeight="1" x14ac:dyDescent="0.2">
      <c r="A16" s="504" t="s">
        <v>877</v>
      </c>
      <c r="B16" s="499">
        <v>0</v>
      </c>
      <c r="C16" s="499">
        <v>0</v>
      </c>
      <c r="D16" s="499">
        <v>0</v>
      </c>
      <c r="E16" s="499">
        <v>0</v>
      </c>
      <c r="F16" s="499">
        <v>0</v>
      </c>
      <c r="G16" s="499">
        <v>0</v>
      </c>
      <c r="H16" s="499">
        <v>0</v>
      </c>
      <c r="I16" s="499">
        <v>0</v>
      </c>
      <c r="J16" s="499">
        <v>0</v>
      </c>
      <c r="K16" s="499">
        <v>0</v>
      </c>
      <c r="L16" s="499">
        <v>0</v>
      </c>
      <c r="M16" s="499">
        <v>0</v>
      </c>
      <c r="N16" s="499">
        <v>0</v>
      </c>
      <c r="O16" s="499">
        <v>0</v>
      </c>
      <c r="P16" s="499">
        <v>0</v>
      </c>
      <c r="Q16" s="499">
        <v>0</v>
      </c>
      <c r="R16" s="499">
        <v>0</v>
      </c>
      <c r="S16" s="499">
        <v>0</v>
      </c>
      <c r="T16" s="499">
        <v>0</v>
      </c>
      <c r="U16" s="499">
        <v>0</v>
      </c>
      <c r="V16" s="499">
        <v>0</v>
      </c>
      <c r="W16" s="499">
        <v>0</v>
      </c>
      <c r="X16" s="499">
        <v>0</v>
      </c>
      <c r="Y16" s="499">
        <v>0</v>
      </c>
      <c r="Z16" s="499">
        <v>0</v>
      </c>
      <c r="AA16" s="500">
        <v>0.1</v>
      </c>
    </row>
    <row r="17" spans="1:27" s="306" customFormat="1" ht="18" customHeight="1" x14ac:dyDescent="0.2">
      <c r="A17" s="504" t="s">
        <v>878</v>
      </c>
      <c r="B17" s="499">
        <v>382.03282574999997</v>
      </c>
      <c r="C17" s="499">
        <v>6.66356372</v>
      </c>
      <c r="D17" s="499">
        <v>17.583578790000001</v>
      </c>
      <c r="E17" s="499">
        <v>2.0659390000000002</v>
      </c>
      <c r="F17" s="499">
        <v>0</v>
      </c>
      <c r="G17" s="499">
        <v>69.5</v>
      </c>
      <c r="H17" s="499">
        <v>0</v>
      </c>
      <c r="I17" s="499">
        <v>3.9133587799999998</v>
      </c>
      <c r="J17" s="499">
        <v>0</v>
      </c>
      <c r="K17" s="499">
        <v>18.005565010000002</v>
      </c>
      <c r="L17" s="499">
        <v>1.09743272</v>
      </c>
      <c r="M17" s="499">
        <v>0.6659754200000001</v>
      </c>
      <c r="N17" s="499">
        <v>0.26666590000000001</v>
      </c>
      <c r="O17" s="499">
        <v>0</v>
      </c>
      <c r="P17" s="499">
        <v>0.30950894000000001</v>
      </c>
      <c r="Q17" s="499">
        <v>0</v>
      </c>
      <c r="R17" s="499">
        <v>0</v>
      </c>
      <c r="S17" s="499">
        <v>1.9338120000000001</v>
      </c>
      <c r="T17" s="499">
        <v>84.329152489999998</v>
      </c>
      <c r="U17" s="499">
        <v>0</v>
      </c>
      <c r="V17" s="499">
        <v>0</v>
      </c>
      <c r="W17" s="499">
        <v>2.36876921</v>
      </c>
      <c r="X17" s="499">
        <v>0</v>
      </c>
      <c r="Y17" s="499">
        <v>0</v>
      </c>
      <c r="Z17" s="499">
        <v>0</v>
      </c>
      <c r="AA17" s="500">
        <v>590.73614772999997</v>
      </c>
    </row>
    <row r="18" spans="1:27" s="306" customFormat="1" ht="28.5" customHeight="1" x14ac:dyDescent="0.2">
      <c r="A18" s="505" t="s">
        <v>879</v>
      </c>
      <c r="B18" s="499">
        <v>568.38888713999984</v>
      </c>
      <c r="C18" s="499">
        <v>124.56679997999998</v>
      </c>
      <c r="D18" s="499">
        <v>0</v>
      </c>
      <c r="E18" s="499">
        <v>214.00030983000005</v>
      </c>
      <c r="F18" s="499">
        <v>0</v>
      </c>
      <c r="G18" s="499">
        <v>0</v>
      </c>
      <c r="H18" s="499">
        <v>0</v>
      </c>
      <c r="I18" s="499">
        <v>0</v>
      </c>
      <c r="J18" s="499">
        <v>0</v>
      </c>
      <c r="K18" s="499">
        <v>0</v>
      </c>
      <c r="L18" s="499">
        <v>0</v>
      </c>
      <c r="M18" s="499">
        <v>24.6927746</v>
      </c>
      <c r="N18" s="499">
        <v>883.65944866999985</v>
      </c>
      <c r="O18" s="499">
        <v>0</v>
      </c>
      <c r="P18" s="499">
        <v>0.60557483000000001</v>
      </c>
      <c r="Q18" s="499">
        <v>0</v>
      </c>
      <c r="R18" s="499">
        <v>0</v>
      </c>
      <c r="S18" s="499">
        <v>0</v>
      </c>
      <c r="T18" s="499">
        <v>153.07384947</v>
      </c>
      <c r="U18" s="499">
        <v>0</v>
      </c>
      <c r="V18" s="499">
        <v>0</v>
      </c>
      <c r="W18" s="499">
        <v>249.51308302999996</v>
      </c>
      <c r="X18" s="499">
        <v>0</v>
      </c>
      <c r="Y18" s="499">
        <v>0</v>
      </c>
      <c r="Z18" s="499">
        <v>0</v>
      </c>
      <c r="AA18" s="500">
        <v>2218.5007275499997</v>
      </c>
    </row>
    <row r="19" spans="1:27" s="306" customFormat="1" ht="18" customHeight="1" x14ac:dyDescent="0.2">
      <c r="A19" s="505" t="s">
        <v>880</v>
      </c>
      <c r="B19" s="499">
        <v>0</v>
      </c>
      <c r="C19" s="499">
        <v>0</v>
      </c>
      <c r="D19" s="499">
        <v>0</v>
      </c>
      <c r="E19" s="499">
        <v>0</v>
      </c>
      <c r="F19" s="499">
        <v>0</v>
      </c>
      <c r="G19" s="499">
        <v>0</v>
      </c>
      <c r="H19" s="499">
        <v>0</v>
      </c>
      <c r="I19" s="499">
        <v>0</v>
      </c>
      <c r="J19" s="499">
        <v>0</v>
      </c>
      <c r="K19" s="499">
        <v>0</v>
      </c>
      <c r="L19" s="499">
        <v>0</v>
      </c>
      <c r="M19" s="499">
        <v>0</v>
      </c>
      <c r="N19" s="499">
        <v>0</v>
      </c>
      <c r="O19" s="499">
        <v>0</v>
      </c>
      <c r="P19" s="499">
        <v>0</v>
      </c>
      <c r="Q19" s="499">
        <v>0</v>
      </c>
      <c r="R19" s="499">
        <v>0</v>
      </c>
      <c r="S19" s="499">
        <v>0</v>
      </c>
      <c r="T19" s="499">
        <v>0.48348955999999998</v>
      </c>
      <c r="U19" s="499">
        <v>0</v>
      </c>
      <c r="V19" s="499">
        <v>0</v>
      </c>
      <c r="W19" s="499">
        <v>0</v>
      </c>
      <c r="X19" s="499">
        <v>0</v>
      </c>
      <c r="Y19" s="499">
        <v>0</v>
      </c>
      <c r="Z19" s="499">
        <v>0</v>
      </c>
      <c r="AA19" s="500">
        <v>0.48348955999999998</v>
      </c>
    </row>
    <row r="20" spans="1:27" s="306" customFormat="1" ht="18" customHeight="1" x14ac:dyDescent="0.2">
      <c r="A20" s="501" t="s">
        <v>233</v>
      </c>
      <c r="B20" s="502">
        <v>11308.586857479999</v>
      </c>
      <c r="C20" s="502">
        <v>1494.2100463800004</v>
      </c>
      <c r="D20" s="502">
        <v>848.96721224000009</v>
      </c>
      <c r="E20" s="502">
        <v>216.06624883000006</v>
      </c>
      <c r="F20" s="502">
        <v>0</v>
      </c>
      <c r="G20" s="502">
        <v>69.5</v>
      </c>
      <c r="H20" s="502">
        <v>0</v>
      </c>
      <c r="I20" s="502">
        <v>3.9133587799999998</v>
      </c>
      <c r="J20" s="502">
        <v>0</v>
      </c>
      <c r="K20" s="502">
        <v>18.005565010000002</v>
      </c>
      <c r="L20" s="502">
        <v>1.09743272</v>
      </c>
      <c r="M20" s="502">
        <v>25.358750019999999</v>
      </c>
      <c r="N20" s="502">
        <v>1429.5064347100001</v>
      </c>
      <c r="O20" s="503">
        <v>0</v>
      </c>
      <c r="P20" s="503">
        <v>0.91508377000000007</v>
      </c>
      <c r="Q20" s="503">
        <v>0</v>
      </c>
      <c r="R20" s="503">
        <v>0</v>
      </c>
      <c r="S20" s="503">
        <v>1.9338120000000001</v>
      </c>
      <c r="T20" s="503">
        <v>237.88649151999999</v>
      </c>
      <c r="U20" s="503">
        <v>0</v>
      </c>
      <c r="V20" s="503">
        <v>0</v>
      </c>
      <c r="W20" s="503">
        <v>251.88185223999997</v>
      </c>
      <c r="X20" s="503">
        <v>0</v>
      </c>
      <c r="Y20" s="503">
        <v>0</v>
      </c>
      <c r="Z20" s="503">
        <v>0</v>
      </c>
      <c r="AA20" s="502">
        <v>15907.929145699998</v>
      </c>
    </row>
    <row r="21" spans="1:27" s="306" customFormat="1" ht="18" customHeight="1" x14ac:dyDescent="0.2">
      <c r="A21" s="501" t="s">
        <v>234</v>
      </c>
      <c r="B21" s="502">
        <v>-105.2249496400018</v>
      </c>
      <c r="C21" s="502">
        <v>75.1704276199996</v>
      </c>
      <c r="D21" s="502">
        <v>-8.6017065900001626</v>
      </c>
      <c r="E21" s="502">
        <v>0</v>
      </c>
      <c r="F21" s="502">
        <v>0</v>
      </c>
      <c r="G21" s="502">
        <v>4.1406409999993343E-2</v>
      </c>
      <c r="H21" s="502">
        <v>0</v>
      </c>
      <c r="I21" s="502">
        <v>-3.9133587799999998</v>
      </c>
      <c r="J21" s="502">
        <v>0</v>
      </c>
      <c r="K21" s="502">
        <v>-18.005565010000002</v>
      </c>
      <c r="L21" s="502">
        <v>1.6713999999984352E-4</v>
      </c>
      <c r="M21" s="502">
        <v>6.3710400000012157E-3</v>
      </c>
      <c r="N21" s="502">
        <v>2.8542128500000672</v>
      </c>
      <c r="O21" s="503">
        <v>0.26666590000000001</v>
      </c>
      <c r="P21" s="503">
        <v>3.6152008499999999</v>
      </c>
      <c r="Q21" s="503">
        <v>0</v>
      </c>
      <c r="R21" s="503">
        <v>0.300126</v>
      </c>
      <c r="S21" s="503">
        <v>0</v>
      </c>
      <c r="T21" s="503">
        <v>-0.47417007999999328</v>
      </c>
      <c r="U21" s="503">
        <v>0</v>
      </c>
      <c r="V21" s="503">
        <v>0</v>
      </c>
      <c r="W21" s="503">
        <v>2.4213499999916621E-3</v>
      </c>
      <c r="X21" s="503">
        <v>0</v>
      </c>
      <c r="Y21" s="503">
        <v>0</v>
      </c>
      <c r="Z21" s="503">
        <v>0</v>
      </c>
      <c r="AA21" s="502">
        <v>-53.962750939998294</v>
      </c>
    </row>
    <row r="22" spans="1:27" s="306" customFormat="1" ht="18" customHeight="1" x14ac:dyDescent="0.2">
      <c r="A22" s="504" t="s">
        <v>881</v>
      </c>
      <c r="B22" s="499">
        <v>-1.3591494499999999</v>
      </c>
      <c r="C22" s="499">
        <v>0</v>
      </c>
      <c r="D22" s="499">
        <v>0</v>
      </c>
      <c r="E22" s="499">
        <v>0</v>
      </c>
      <c r="F22" s="499">
        <v>0</v>
      </c>
      <c r="G22" s="499">
        <v>0</v>
      </c>
      <c r="H22" s="499">
        <v>0</v>
      </c>
      <c r="I22" s="499">
        <v>0</v>
      </c>
      <c r="J22" s="499">
        <v>0</v>
      </c>
      <c r="K22" s="499">
        <v>0</v>
      </c>
      <c r="L22" s="499">
        <v>0</v>
      </c>
      <c r="M22" s="499">
        <v>0</v>
      </c>
      <c r="N22" s="499">
        <v>-0.14974915000000003</v>
      </c>
      <c r="O22" s="499">
        <v>0</v>
      </c>
      <c r="P22" s="499">
        <v>0</v>
      </c>
      <c r="Q22" s="499">
        <v>0</v>
      </c>
      <c r="R22" s="499">
        <v>0</v>
      </c>
      <c r="S22" s="499">
        <v>0</v>
      </c>
      <c r="T22" s="499">
        <v>-4.5841677999999986</v>
      </c>
      <c r="U22" s="499">
        <v>0</v>
      </c>
      <c r="V22" s="499">
        <v>0</v>
      </c>
      <c r="W22" s="499">
        <v>0</v>
      </c>
      <c r="X22" s="499">
        <v>0</v>
      </c>
      <c r="Y22" s="499">
        <v>0</v>
      </c>
      <c r="Z22" s="499">
        <v>0</v>
      </c>
      <c r="AA22" s="500">
        <v>-6.0930663999999988</v>
      </c>
    </row>
    <row r="23" spans="1:27" s="306" customFormat="1" ht="18" customHeight="1" x14ac:dyDescent="0.2">
      <c r="A23" s="504" t="s">
        <v>882</v>
      </c>
      <c r="B23" s="499">
        <v>-0.33950182000000001</v>
      </c>
      <c r="C23" s="499">
        <v>0</v>
      </c>
      <c r="D23" s="499">
        <v>0</v>
      </c>
      <c r="E23" s="499">
        <v>0</v>
      </c>
      <c r="F23" s="499">
        <v>0</v>
      </c>
      <c r="G23" s="499">
        <v>0</v>
      </c>
      <c r="H23" s="499">
        <v>0</v>
      </c>
      <c r="I23" s="499">
        <v>0</v>
      </c>
      <c r="J23" s="499">
        <v>0</v>
      </c>
      <c r="K23" s="499">
        <v>0</v>
      </c>
      <c r="L23" s="499">
        <v>0</v>
      </c>
      <c r="M23" s="499">
        <v>0</v>
      </c>
      <c r="N23" s="499">
        <v>0</v>
      </c>
      <c r="O23" s="499">
        <v>0</v>
      </c>
      <c r="P23" s="499">
        <v>0</v>
      </c>
      <c r="Q23" s="499">
        <v>0</v>
      </c>
      <c r="R23" s="499">
        <v>0</v>
      </c>
      <c r="S23" s="499">
        <v>0</v>
      </c>
      <c r="T23" s="499">
        <v>0</v>
      </c>
      <c r="U23" s="499">
        <v>0</v>
      </c>
      <c r="V23" s="499">
        <v>0</v>
      </c>
      <c r="W23" s="499">
        <v>0</v>
      </c>
      <c r="X23" s="499">
        <v>0</v>
      </c>
      <c r="Y23" s="499">
        <v>0</v>
      </c>
      <c r="Z23" s="499">
        <v>0</v>
      </c>
      <c r="AA23" s="500">
        <v>-0.33950182000000001</v>
      </c>
    </row>
    <row r="24" spans="1:27" s="306" customFormat="1" ht="18" customHeight="1" x14ac:dyDescent="0.2">
      <c r="A24" s="501" t="s">
        <v>235</v>
      </c>
      <c r="B24" s="502">
        <v>-1.6986512699999998</v>
      </c>
      <c r="C24" s="502">
        <v>0</v>
      </c>
      <c r="D24" s="502">
        <v>0</v>
      </c>
      <c r="E24" s="502">
        <v>0</v>
      </c>
      <c r="F24" s="502">
        <v>0</v>
      </c>
      <c r="G24" s="502">
        <v>0</v>
      </c>
      <c r="H24" s="502">
        <v>0</v>
      </c>
      <c r="I24" s="502">
        <v>0</v>
      </c>
      <c r="J24" s="502">
        <v>0</v>
      </c>
      <c r="K24" s="502">
        <v>0</v>
      </c>
      <c r="L24" s="502">
        <v>0</v>
      </c>
      <c r="M24" s="502">
        <v>0</v>
      </c>
      <c r="N24" s="502">
        <v>-0.14974915000000003</v>
      </c>
      <c r="O24" s="503">
        <v>0</v>
      </c>
      <c r="P24" s="503">
        <v>0</v>
      </c>
      <c r="Q24" s="503">
        <v>0</v>
      </c>
      <c r="R24" s="503">
        <v>0</v>
      </c>
      <c r="S24" s="503">
        <v>0</v>
      </c>
      <c r="T24" s="503">
        <v>-4.5841677999999986</v>
      </c>
      <c r="U24" s="503">
        <v>0</v>
      </c>
      <c r="V24" s="503">
        <v>0</v>
      </c>
      <c r="W24" s="503">
        <v>0</v>
      </c>
      <c r="X24" s="503">
        <v>0</v>
      </c>
      <c r="Y24" s="503">
        <v>0</v>
      </c>
      <c r="Z24" s="503">
        <v>0</v>
      </c>
      <c r="AA24" s="502">
        <v>-6.4325682199999985</v>
      </c>
    </row>
    <row r="25" spans="1:27" s="306" customFormat="1" ht="18" customHeight="1" x14ac:dyDescent="0.2">
      <c r="A25" s="506" t="s">
        <v>236</v>
      </c>
      <c r="B25" s="507">
        <v>-106.9236009100018</v>
      </c>
      <c r="C25" s="507">
        <v>75.1704276199996</v>
      </c>
      <c r="D25" s="507">
        <v>-8.6017065900001626</v>
      </c>
      <c r="E25" s="507">
        <v>0</v>
      </c>
      <c r="F25" s="507">
        <v>0</v>
      </c>
      <c r="G25" s="507">
        <v>4.1406409999993343E-2</v>
      </c>
      <c r="H25" s="507">
        <v>0</v>
      </c>
      <c r="I25" s="507">
        <v>-3.9133587799999998</v>
      </c>
      <c r="J25" s="507">
        <v>0</v>
      </c>
      <c r="K25" s="507">
        <v>-18.005565010000002</v>
      </c>
      <c r="L25" s="507">
        <v>1.6713999999984352E-4</v>
      </c>
      <c r="M25" s="507">
        <v>6.3710400000012157E-3</v>
      </c>
      <c r="N25" s="507">
        <v>2.7044637000000673</v>
      </c>
      <c r="O25" s="508">
        <v>0.26666590000000001</v>
      </c>
      <c r="P25" s="508">
        <v>3.6152008499999999</v>
      </c>
      <c r="Q25" s="508">
        <v>0</v>
      </c>
      <c r="R25" s="508">
        <v>0.300126</v>
      </c>
      <c r="S25" s="508">
        <v>0</v>
      </c>
      <c r="T25" s="508">
        <v>-5.0583378799999918</v>
      </c>
      <c r="U25" s="508">
        <v>0</v>
      </c>
      <c r="V25" s="508">
        <v>0</v>
      </c>
      <c r="W25" s="508">
        <v>2.4213499999916621E-3</v>
      </c>
      <c r="X25" s="508">
        <v>0</v>
      </c>
      <c r="Y25" s="508">
        <v>0</v>
      </c>
      <c r="Z25" s="508">
        <v>0</v>
      </c>
      <c r="AA25" s="507">
        <v>-60.395319159998294</v>
      </c>
    </row>
    <row r="26" spans="1:27" s="50" customFormat="1" ht="12" x14ac:dyDescent="0.2">
      <c r="A26" s="63" t="s">
        <v>56</v>
      </c>
      <c r="B26" s="493"/>
      <c r="C26" s="493"/>
      <c r="D26" s="493"/>
      <c r="E26" s="493"/>
      <c r="F26" s="493"/>
      <c r="G26" s="493"/>
      <c r="H26" s="493"/>
      <c r="I26" s="493"/>
      <c r="J26" s="493"/>
      <c r="K26" s="493"/>
      <c r="L26" s="493"/>
      <c r="M26" s="493"/>
      <c r="N26" s="493"/>
    </row>
    <row r="27" spans="1:27" s="50" customFormat="1" ht="12" x14ac:dyDescent="0.2">
      <c r="A27" s="63" t="s">
        <v>226</v>
      </c>
      <c r="B27" s="493"/>
      <c r="C27" s="493"/>
      <c r="D27" s="493"/>
      <c r="E27" s="493"/>
      <c r="F27" s="493"/>
      <c r="G27" s="493"/>
      <c r="H27" s="493"/>
      <c r="I27" s="493"/>
      <c r="J27" s="493"/>
      <c r="K27" s="493"/>
      <c r="L27" s="493"/>
      <c r="M27" s="493"/>
      <c r="N27" s="493"/>
    </row>
    <row r="28" spans="1:27" s="50" customFormat="1" ht="12" x14ac:dyDescent="0.2">
      <c r="A28" s="63" t="s">
        <v>237</v>
      </c>
      <c r="B28" s="493"/>
      <c r="C28" s="493"/>
      <c r="D28" s="493"/>
      <c r="E28" s="493"/>
      <c r="F28" s="493"/>
      <c r="G28" s="493"/>
      <c r="H28" s="493"/>
      <c r="I28" s="493"/>
      <c r="J28" s="493"/>
      <c r="K28" s="493"/>
      <c r="L28" s="493"/>
      <c r="M28" s="493"/>
      <c r="N28" s="493"/>
    </row>
  </sheetData>
  <pageMargins left="0.7" right="0.7" top="0.75" bottom="0.75" header="0.3" footer="0.3"/>
  <pageSetup paperSize="9"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B9BEC-A8F1-4D73-ACCA-8A754E7704E6}">
  <dimension ref="A1:AA28"/>
  <sheetViews>
    <sheetView zoomScaleNormal="100" workbookViewId="0">
      <selection activeCell="A26" sqref="A26"/>
    </sheetView>
  </sheetViews>
  <sheetFormatPr defaultRowHeight="12.75" x14ac:dyDescent="0.2"/>
  <cols>
    <col min="1" max="1" width="81.85546875" style="24" customWidth="1"/>
    <col min="2" max="26" width="10.28515625" style="24" customWidth="1"/>
    <col min="27" max="27" width="9.42578125" style="24" customWidth="1"/>
    <col min="28" max="16384" width="9.140625" style="24"/>
  </cols>
  <sheetData>
    <row r="1" spans="1:27" s="40" customFormat="1" ht="19.5" customHeight="1" x14ac:dyDescent="0.2">
      <c r="A1" s="288" t="s">
        <v>886</v>
      </c>
      <c r="B1" s="288"/>
      <c r="C1" s="288"/>
      <c r="D1" s="288"/>
      <c r="E1" s="288"/>
      <c r="F1" s="288"/>
      <c r="G1" s="288"/>
      <c r="H1" s="288"/>
      <c r="I1" s="288"/>
      <c r="J1" s="288"/>
      <c r="K1" s="288"/>
      <c r="L1" s="288"/>
      <c r="M1" s="288"/>
      <c r="N1" s="288"/>
    </row>
    <row r="2" spans="1:27" ht="27" x14ac:dyDescent="0.2">
      <c r="A2" s="315" t="s">
        <v>885</v>
      </c>
      <c r="B2" s="167" t="s">
        <v>200</v>
      </c>
      <c r="C2" s="167" t="s">
        <v>731</v>
      </c>
      <c r="D2" s="167" t="s">
        <v>202</v>
      </c>
      <c r="E2" s="167" t="s">
        <v>203</v>
      </c>
      <c r="F2" s="167" t="s">
        <v>204</v>
      </c>
      <c r="G2" s="167" t="s">
        <v>205</v>
      </c>
      <c r="H2" s="167" t="s">
        <v>206</v>
      </c>
      <c r="I2" s="167" t="s">
        <v>207</v>
      </c>
      <c r="J2" s="167" t="s">
        <v>208</v>
      </c>
      <c r="K2" s="167" t="s">
        <v>209</v>
      </c>
      <c r="L2" s="167" t="s">
        <v>210</v>
      </c>
      <c r="M2" s="167" t="s">
        <v>211</v>
      </c>
      <c r="N2" s="167" t="s">
        <v>212</v>
      </c>
      <c r="O2" s="167" t="s">
        <v>213</v>
      </c>
      <c r="P2" s="167" t="s">
        <v>214</v>
      </c>
      <c r="Q2" s="167" t="s">
        <v>215</v>
      </c>
      <c r="R2" s="167" t="s">
        <v>216</v>
      </c>
      <c r="S2" s="167" t="s">
        <v>217</v>
      </c>
      <c r="T2" s="167" t="s">
        <v>218</v>
      </c>
      <c r="U2" s="167" t="s">
        <v>219</v>
      </c>
      <c r="V2" s="167" t="s">
        <v>220</v>
      </c>
      <c r="W2" s="167" t="s">
        <v>221</v>
      </c>
      <c r="X2" s="167" t="s">
        <v>222</v>
      </c>
      <c r="Y2" s="167" t="s">
        <v>223</v>
      </c>
      <c r="Z2" s="167" t="s">
        <v>224</v>
      </c>
      <c r="AA2" s="496" t="s">
        <v>87</v>
      </c>
    </row>
    <row r="3" spans="1:27" ht="25.5" x14ac:dyDescent="0.2">
      <c r="A3" s="366" t="s">
        <v>866</v>
      </c>
      <c r="B3" s="487">
        <v>3241.6</v>
      </c>
      <c r="C3" s="487">
        <v>402.33562471999994</v>
      </c>
      <c r="D3" s="487">
        <v>551.82634122999991</v>
      </c>
      <c r="E3" s="487">
        <v>107.41322747000001</v>
      </c>
      <c r="F3" s="487">
        <v>0</v>
      </c>
      <c r="G3" s="487">
        <v>0</v>
      </c>
      <c r="H3" s="487">
        <v>0</v>
      </c>
      <c r="I3" s="487">
        <v>0</v>
      </c>
      <c r="J3" s="487">
        <v>0</v>
      </c>
      <c r="K3" s="487">
        <v>0</v>
      </c>
      <c r="L3" s="487">
        <v>0</v>
      </c>
      <c r="M3" s="487">
        <v>14.1</v>
      </c>
      <c r="N3" s="487">
        <v>785.37678213999959</v>
      </c>
      <c r="O3" s="487">
        <v>0</v>
      </c>
      <c r="P3" s="487">
        <v>0.3</v>
      </c>
      <c r="Q3" s="487">
        <v>0</v>
      </c>
      <c r="R3" s="487">
        <v>0</v>
      </c>
      <c r="S3" s="487">
        <v>0</v>
      </c>
      <c r="T3" s="487">
        <v>123.3</v>
      </c>
      <c r="U3" s="487">
        <v>0</v>
      </c>
      <c r="V3" s="487">
        <v>0</v>
      </c>
      <c r="W3" s="487">
        <v>132.4</v>
      </c>
      <c r="X3" s="487">
        <v>0</v>
      </c>
      <c r="Y3" s="487">
        <v>0</v>
      </c>
      <c r="Z3" s="487">
        <v>0</v>
      </c>
      <c r="AA3" s="488">
        <v>5358.6519755599993</v>
      </c>
    </row>
    <row r="4" spans="1:27" ht="24.75" customHeight="1" x14ac:dyDescent="0.2">
      <c r="A4" s="366" t="s">
        <v>867</v>
      </c>
      <c r="B4" s="487">
        <v>6489.3934795100004</v>
      </c>
      <c r="C4" s="487">
        <v>619.48533408000003</v>
      </c>
      <c r="D4" s="487">
        <v>322.17245135000002</v>
      </c>
      <c r="E4" s="487">
        <v>0</v>
      </c>
      <c r="F4" s="487">
        <v>0</v>
      </c>
      <c r="G4" s="487">
        <v>0</v>
      </c>
      <c r="H4" s="487">
        <v>0</v>
      </c>
      <c r="I4" s="487">
        <v>0</v>
      </c>
      <c r="J4" s="487">
        <v>0</v>
      </c>
      <c r="K4" s="487">
        <v>0</v>
      </c>
      <c r="L4" s="487">
        <v>0</v>
      </c>
      <c r="M4" s="487">
        <v>0</v>
      </c>
      <c r="N4" s="487">
        <v>196.92310097999993</v>
      </c>
      <c r="O4" s="487">
        <v>0</v>
      </c>
      <c r="P4" s="487">
        <v>0</v>
      </c>
      <c r="Q4" s="487">
        <v>0</v>
      </c>
      <c r="R4" s="487">
        <v>0</v>
      </c>
      <c r="S4" s="487">
        <v>0</v>
      </c>
      <c r="T4" s="487">
        <v>0</v>
      </c>
      <c r="U4" s="487">
        <v>0</v>
      </c>
      <c r="V4" s="487">
        <v>0</v>
      </c>
      <c r="W4" s="487">
        <v>0</v>
      </c>
      <c r="X4" s="487">
        <v>0</v>
      </c>
      <c r="Y4" s="487">
        <v>0</v>
      </c>
      <c r="Z4" s="487">
        <v>0</v>
      </c>
      <c r="AA4" s="488">
        <v>7627.9743659200003</v>
      </c>
    </row>
    <row r="5" spans="1:27" ht="18" customHeight="1" x14ac:dyDescent="0.2">
      <c r="A5" s="366" t="s">
        <v>868</v>
      </c>
      <c r="B5" s="487">
        <v>2514.8730293999997</v>
      </c>
      <c r="C5" s="487">
        <v>0</v>
      </c>
      <c r="D5" s="487">
        <v>0</v>
      </c>
      <c r="E5" s="487">
        <v>2.0474999999999999</v>
      </c>
      <c r="F5" s="487">
        <v>0</v>
      </c>
      <c r="G5" s="487">
        <v>32.4</v>
      </c>
      <c r="H5" s="487">
        <v>0</v>
      </c>
      <c r="I5" s="487">
        <v>35.9</v>
      </c>
      <c r="J5" s="487">
        <v>0</v>
      </c>
      <c r="K5" s="487">
        <v>0</v>
      </c>
      <c r="L5" s="487">
        <v>0</v>
      </c>
      <c r="M5" s="487">
        <v>0</v>
      </c>
      <c r="N5" s="487">
        <v>0</v>
      </c>
      <c r="O5" s="487">
        <v>0</v>
      </c>
      <c r="P5" s="487">
        <v>0</v>
      </c>
      <c r="Q5" s="487">
        <v>0</v>
      </c>
      <c r="R5" s="487">
        <v>0</v>
      </c>
      <c r="S5" s="487">
        <v>0</v>
      </c>
      <c r="T5" s="487">
        <v>0.1</v>
      </c>
      <c r="U5" s="487">
        <v>0</v>
      </c>
      <c r="V5" s="487">
        <v>0</v>
      </c>
      <c r="W5" s="487">
        <v>0</v>
      </c>
      <c r="X5" s="487">
        <v>0</v>
      </c>
      <c r="Y5" s="487">
        <v>0</v>
      </c>
      <c r="Z5" s="487">
        <v>0</v>
      </c>
      <c r="AA5" s="488">
        <v>2585.3205293999999</v>
      </c>
    </row>
    <row r="6" spans="1:27" ht="18" customHeight="1" x14ac:dyDescent="0.2">
      <c r="A6" s="366" t="s">
        <v>869</v>
      </c>
      <c r="B6" s="487">
        <v>236.21623860999998</v>
      </c>
      <c r="C6" s="487">
        <v>7.2523582900000001</v>
      </c>
      <c r="D6" s="487">
        <v>1.72581304</v>
      </c>
      <c r="E6" s="487">
        <v>0.47279520000000003</v>
      </c>
      <c r="F6" s="487">
        <v>0</v>
      </c>
      <c r="G6" s="487">
        <v>0</v>
      </c>
      <c r="H6" s="487">
        <v>0</v>
      </c>
      <c r="I6" s="487">
        <v>0.1</v>
      </c>
      <c r="J6" s="487">
        <v>0</v>
      </c>
      <c r="K6" s="487">
        <v>0</v>
      </c>
      <c r="L6" s="487">
        <v>0</v>
      </c>
      <c r="M6" s="487">
        <v>0.7</v>
      </c>
      <c r="N6" s="487">
        <v>17.84745246</v>
      </c>
      <c r="O6" s="487">
        <v>1.27122226</v>
      </c>
      <c r="P6" s="487">
        <v>4.5</v>
      </c>
      <c r="Q6" s="487">
        <v>0</v>
      </c>
      <c r="R6" s="487">
        <v>0</v>
      </c>
      <c r="S6" s="487">
        <v>0</v>
      </c>
      <c r="T6" s="487">
        <v>2.6</v>
      </c>
      <c r="U6" s="487">
        <v>0.1</v>
      </c>
      <c r="V6" s="487">
        <v>0</v>
      </c>
      <c r="W6" s="487">
        <v>3.6</v>
      </c>
      <c r="X6" s="487">
        <v>0</v>
      </c>
      <c r="Y6" s="487">
        <v>0</v>
      </c>
      <c r="Z6" s="487">
        <v>0</v>
      </c>
      <c r="AA6" s="488">
        <v>276.38587985999993</v>
      </c>
    </row>
    <row r="7" spans="1:27" ht="18" customHeight="1" x14ac:dyDescent="0.2">
      <c r="A7" s="366" t="s">
        <v>869</v>
      </c>
      <c r="B7" s="487">
        <v>0</v>
      </c>
      <c r="C7" s="487">
        <v>0</v>
      </c>
      <c r="D7" s="487">
        <v>0</v>
      </c>
      <c r="E7" s="487">
        <v>0</v>
      </c>
      <c r="F7" s="487">
        <v>0</v>
      </c>
      <c r="G7" s="487">
        <v>0</v>
      </c>
      <c r="H7" s="487">
        <v>0</v>
      </c>
      <c r="I7" s="487">
        <v>0</v>
      </c>
      <c r="J7" s="487">
        <v>0</v>
      </c>
      <c r="K7" s="487">
        <v>0</v>
      </c>
      <c r="L7" s="487">
        <v>0</v>
      </c>
      <c r="M7" s="487">
        <v>0</v>
      </c>
      <c r="N7" s="487">
        <v>0</v>
      </c>
      <c r="O7" s="487">
        <v>0</v>
      </c>
      <c r="P7" s="487">
        <v>0</v>
      </c>
      <c r="Q7" s="487">
        <v>0</v>
      </c>
      <c r="R7" s="487">
        <v>0</v>
      </c>
      <c r="S7" s="487">
        <v>0</v>
      </c>
      <c r="T7" s="487">
        <v>0</v>
      </c>
      <c r="U7" s="487">
        <v>0</v>
      </c>
      <c r="V7" s="487">
        <v>0</v>
      </c>
      <c r="W7" s="487">
        <v>0</v>
      </c>
      <c r="X7" s="487">
        <v>0</v>
      </c>
      <c r="Y7" s="487">
        <v>0</v>
      </c>
      <c r="Z7" s="487">
        <v>0</v>
      </c>
      <c r="AA7" s="488">
        <v>0</v>
      </c>
    </row>
    <row r="8" spans="1:27" ht="18" customHeight="1" x14ac:dyDescent="0.2">
      <c r="A8" s="366" t="s">
        <v>870</v>
      </c>
      <c r="B8" s="487">
        <v>0</v>
      </c>
      <c r="C8" s="487">
        <v>0</v>
      </c>
      <c r="D8" s="487">
        <v>0</v>
      </c>
      <c r="E8" s="487">
        <v>0</v>
      </c>
      <c r="F8" s="487">
        <v>0</v>
      </c>
      <c r="G8" s="487">
        <v>0</v>
      </c>
      <c r="H8" s="487">
        <v>0</v>
      </c>
      <c r="I8" s="487">
        <v>0</v>
      </c>
      <c r="J8" s="487">
        <v>0</v>
      </c>
      <c r="K8" s="487">
        <v>0</v>
      </c>
      <c r="L8" s="487">
        <v>0</v>
      </c>
      <c r="M8" s="487">
        <v>0</v>
      </c>
      <c r="N8" s="487">
        <v>0</v>
      </c>
      <c r="O8" s="487">
        <v>0</v>
      </c>
      <c r="P8" s="487">
        <v>0</v>
      </c>
      <c r="Q8" s="487">
        <v>0</v>
      </c>
      <c r="R8" s="487">
        <v>0</v>
      </c>
      <c r="S8" s="487">
        <v>0</v>
      </c>
      <c r="T8" s="487">
        <v>0</v>
      </c>
      <c r="U8" s="487">
        <v>0</v>
      </c>
      <c r="V8" s="487">
        <v>0</v>
      </c>
      <c r="W8" s="487">
        <v>0</v>
      </c>
      <c r="X8" s="487">
        <v>0</v>
      </c>
      <c r="Y8" s="487">
        <v>0</v>
      </c>
      <c r="Z8" s="487">
        <v>0</v>
      </c>
      <c r="AA8" s="488">
        <v>0</v>
      </c>
    </row>
    <row r="9" spans="1:27" ht="18" customHeight="1" x14ac:dyDescent="0.2">
      <c r="A9" s="366" t="s">
        <v>871</v>
      </c>
      <c r="B9" s="487">
        <v>0</v>
      </c>
      <c r="C9" s="487">
        <v>0</v>
      </c>
      <c r="D9" s="487">
        <v>0</v>
      </c>
      <c r="E9" s="487">
        <v>0</v>
      </c>
      <c r="F9" s="487">
        <v>0</v>
      </c>
      <c r="G9" s="487">
        <v>0</v>
      </c>
      <c r="H9" s="487">
        <v>0</v>
      </c>
      <c r="I9" s="487">
        <v>0</v>
      </c>
      <c r="J9" s="487">
        <v>0</v>
      </c>
      <c r="K9" s="487">
        <v>0</v>
      </c>
      <c r="L9" s="487">
        <v>0.97</v>
      </c>
      <c r="M9" s="487">
        <v>0</v>
      </c>
      <c r="N9" s="487">
        <v>0</v>
      </c>
      <c r="O9" s="487">
        <v>0</v>
      </c>
      <c r="P9" s="487">
        <v>0</v>
      </c>
      <c r="Q9" s="487">
        <v>0</v>
      </c>
      <c r="R9" s="487">
        <v>0</v>
      </c>
      <c r="S9" s="487">
        <v>0</v>
      </c>
      <c r="T9" s="487">
        <v>11</v>
      </c>
      <c r="U9" s="487">
        <v>0</v>
      </c>
      <c r="V9" s="487">
        <v>0</v>
      </c>
      <c r="W9" s="487">
        <v>0</v>
      </c>
      <c r="X9" s="487">
        <v>0</v>
      </c>
      <c r="Y9" s="487">
        <v>0</v>
      </c>
      <c r="Z9" s="487">
        <v>0</v>
      </c>
      <c r="AA9" s="488">
        <v>11.97</v>
      </c>
    </row>
    <row r="10" spans="1:27" ht="18" customHeight="1" x14ac:dyDescent="0.2">
      <c r="A10" s="366" t="s">
        <v>872</v>
      </c>
      <c r="B10" s="487">
        <v>120.49163880000002</v>
      </c>
      <c r="C10" s="487">
        <v>0</v>
      </c>
      <c r="D10" s="487">
        <v>0</v>
      </c>
      <c r="E10" s="487">
        <v>0</v>
      </c>
      <c r="F10" s="487">
        <v>0</v>
      </c>
      <c r="G10" s="487">
        <v>0</v>
      </c>
      <c r="H10" s="487">
        <v>0</v>
      </c>
      <c r="I10" s="487">
        <v>0</v>
      </c>
      <c r="J10" s="487">
        <v>0</v>
      </c>
      <c r="K10" s="487">
        <v>0</v>
      </c>
      <c r="L10" s="487">
        <v>0</v>
      </c>
      <c r="M10" s="487">
        <v>0</v>
      </c>
      <c r="N10" s="487">
        <v>0</v>
      </c>
      <c r="O10" s="487">
        <v>0</v>
      </c>
      <c r="P10" s="487">
        <v>0</v>
      </c>
      <c r="Q10" s="487">
        <v>0</v>
      </c>
      <c r="R10" s="487">
        <v>0</v>
      </c>
      <c r="S10" s="487">
        <v>0</v>
      </c>
      <c r="T10" s="487">
        <v>0</v>
      </c>
      <c r="U10" s="487">
        <v>0</v>
      </c>
      <c r="V10" s="487">
        <v>0</v>
      </c>
      <c r="W10" s="487">
        <v>0</v>
      </c>
      <c r="X10" s="487">
        <v>0</v>
      </c>
      <c r="Y10" s="487">
        <v>0</v>
      </c>
      <c r="Z10" s="487">
        <v>0</v>
      </c>
      <c r="AA10" s="488">
        <v>120.49163880000002</v>
      </c>
    </row>
    <row r="11" spans="1:27" ht="18" customHeight="1" x14ac:dyDescent="0.2">
      <c r="A11" s="366" t="s">
        <v>873</v>
      </c>
      <c r="B11" s="487">
        <v>8.5873766800000002</v>
      </c>
      <c r="C11" s="487">
        <v>0</v>
      </c>
      <c r="D11" s="487">
        <v>0</v>
      </c>
      <c r="E11" s="487">
        <v>0</v>
      </c>
      <c r="F11" s="487">
        <v>0</v>
      </c>
      <c r="G11" s="487">
        <v>0</v>
      </c>
      <c r="H11" s="487">
        <v>0</v>
      </c>
      <c r="I11" s="487">
        <v>0</v>
      </c>
      <c r="J11" s="487">
        <v>0</v>
      </c>
      <c r="K11" s="487">
        <v>0</v>
      </c>
      <c r="L11" s="487">
        <v>0</v>
      </c>
      <c r="M11" s="487">
        <v>0</v>
      </c>
      <c r="N11" s="487">
        <v>6.8908419999999998E-2</v>
      </c>
      <c r="O11" s="487">
        <v>0</v>
      </c>
      <c r="P11" s="487">
        <v>0</v>
      </c>
      <c r="Q11" s="487">
        <v>0</v>
      </c>
      <c r="R11" s="487">
        <v>0</v>
      </c>
      <c r="S11" s="487">
        <v>0</v>
      </c>
      <c r="T11" s="487">
        <v>0</v>
      </c>
      <c r="U11" s="487">
        <v>0.1</v>
      </c>
      <c r="V11" s="487">
        <v>0</v>
      </c>
      <c r="W11" s="487">
        <v>0</v>
      </c>
      <c r="X11" s="487">
        <v>0</v>
      </c>
      <c r="Y11" s="487">
        <v>0</v>
      </c>
      <c r="Z11" s="487">
        <v>0</v>
      </c>
      <c r="AA11" s="488">
        <v>8.7562850999999995</v>
      </c>
    </row>
    <row r="12" spans="1:27" ht="25.5" x14ac:dyDescent="0.2">
      <c r="A12" s="366" t="s">
        <v>874</v>
      </c>
      <c r="B12" s="487">
        <v>0</v>
      </c>
      <c r="C12" s="487">
        <v>0</v>
      </c>
      <c r="D12" s="487">
        <v>0</v>
      </c>
      <c r="E12" s="487">
        <v>0</v>
      </c>
      <c r="F12" s="487">
        <v>0</v>
      </c>
      <c r="G12" s="487">
        <v>0</v>
      </c>
      <c r="H12" s="487">
        <v>0</v>
      </c>
      <c r="I12" s="487">
        <v>0</v>
      </c>
      <c r="J12" s="487">
        <v>0</v>
      </c>
      <c r="K12" s="487">
        <v>0</v>
      </c>
      <c r="L12" s="487">
        <v>0</v>
      </c>
      <c r="M12" s="487">
        <v>0</v>
      </c>
      <c r="N12" s="487">
        <v>0</v>
      </c>
      <c r="O12" s="487">
        <v>0</v>
      </c>
      <c r="P12" s="487">
        <v>0</v>
      </c>
      <c r="Q12" s="487">
        <v>0</v>
      </c>
      <c r="R12" s="487">
        <v>0</v>
      </c>
      <c r="S12" s="487">
        <v>0</v>
      </c>
      <c r="T12" s="487">
        <v>0</v>
      </c>
      <c r="U12" s="487">
        <v>0</v>
      </c>
      <c r="V12" s="487">
        <v>0</v>
      </c>
      <c r="W12" s="487">
        <v>0</v>
      </c>
      <c r="X12" s="487">
        <v>0</v>
      </c>
      <c r="Y12" s="487">
        <v>0</v>
      </c>
      <c r="Z12" s="487">
        <v>0</v>
      </c>
      <c r="AA12" s="488">
        <v>0</v>
      </c>
    </row>
    <row r="13" spans="1:27" ht="29.25" customHeight="1" x14ac:dyDescent="0.2">
      <c r="A13" s="497" t="s">
        <v>883</v>
      </c>
      <c r="B13" s="490">
        <v>12611.161763</v>
      </c>
      <c r="C13" s="490">
        <v>1029.07331709</v>
      </c>
      <c r="D13" s="490">
        <v>875.72460561999992</v>
      </c>
      <c r="E13" s="490">
        <v>109.93352267</v>
      </c>
      <c r="F13" s="490">
        <v>0</v>
      </c>
      <c r="G13" s="490">
        <v>32.4</v>
      </c>
      <c r="H13" s="490">
        <v>0</v>
      </c>
      <c r="I13" s="490">
        <v>36</v>
      </c>
      <c r="J13" s="490">
        <v>0</v>
      </c>
      <c r="K13" s="490">
        <v>0</v>
      </c>
      <c r="L13" s="490">
        <v>0.97</v>
      </c>
      <c r="M13" s="490">
        <v>14.799999999999999</v>
      </c>
      <c r="N13" s="490">
        <v>1000.2162439999995</v>
      </c>
      <c r="O13" s="490">
        <v>1.27122226</v>
      </c>
      <c r="P13" s="490">
        <v>4.8</v>
      </c>
      <c r="Q13" s="490">
        <v>0</v>
      </c>
      <c r="R13" s="490">
        <v>0</v>
      </c>
      <c r="S13" s="490">
        <v>0</v>
      </c>
      <c r="T13" s="490">
        <v>137</v>
      </c>
      <c r="U13" s="490">
        <v>0.2</v>
      </c>
      <c r="V13" s="490">
        <v>0</v>
      </c>
      <c r="W13" s="490">
        <v>136</v>
      </c>
      <c r="X13" s="490">
        <v>0</v>
      </c>
      <c r="Y13" s="490">
        <v>0</v>
      </c>
      <c r="Z13" s="490">
        <v>0</v>
      </c>
      <c r="AA13" s="490">
        <v>15989.650674639999</v>
      </c>
    </row>
    <row r="14" spans="1:27" ht="17.25" customHeight="1" x14ac:dyDescent="0.2">
      <c r="A14" s="491" t="s">
        <v>875</v>
      </c>
      <c r="B14" s="487">
        <v>9622.5561843900068</v>
      </c>
      <c r="C14" s="487">
        <v>935.00136772999974</v>
      </c>
      <c r="D14" s="487">
        <v>828.64325973999996</v>
      </c>
      <c r="E14" s="487">
        <v>0</v>
      </c>
      <c r="F14" s="487">
        <v>0</v>
      </c>
      <c r="G14" s="487">
        <v>0</v>
      </c>
      <c r="H14" s="487">
        <v>0</v>
      </c>
      <c r="I14" s="487">
        <v>0</v>
      </c>
      <c r="J14" s="487">
        <v>0</v>
      </c>
      <c r="K14" s="487">
        <v>0</v>
      </c>
      <c r="L14" s="487">
        <v>0</v>
      </c>
      <c r="M14" s="487">
        <v>0</v>
      </c>
      <c r="N14" s="487">
        <v>495.16874929999994</v>
      </c>
      <c r="O14" s="487">
        <v>0</v>
      </c>
      <c r="P14" s="487">
        <v>0</v>
      </c>
      <c r="Q14" s="487">
        <v>0</v>
      </c>
      <c r="R14" s="487">
        <v>0</v>
      </c>
      <c r="S14" s="487">
        <v>0</v>
      </c>
      <c r="T14" s="487">
        <v>0</v>
      </c>
      <c r="U14" s="487">
        <v>0</v>
      </c>
      <c r="V14" s="487">
        <v>0</v>
      </c>
      <c r="W14" s="487">
        <v>0</v>
      </c>
      <c r="X14" s="487">
        <v>0</v>
      </c>
      <c r="Y14" s="487">
        <v>0</v>
      </c>
      <c r="Z14" s="487">
        <v>0</v>
      </c>
      <c r="AA14" s="488">
        <v>11881.369561160005</v>
      </c>
    </row>
    <row r="15" spans="1:27" ht="17.25" customHeight="1" x14ac:dyDescent="0.2">
      <c r="A15" s="491" t="s">
        <v>876</v>
      </c>
      <c r="B15" s="487">
        <v>0</v>
      </c>
      <c r="C15" s="487">
        <v>0</v>
      </c>
      <c r="D15" s="487">
        <v>0</v>
      </c>
      <c r="E15" s="487">
        <v>0</v>
      </c>
      <c r="F15" s="487">
        <v>0</v>
      </c>
      <c r="G15" s="487">
        <v>0</v>
      </c>
      <c r="H15" s="487">
        <v>0</v>
      </c>
      <c r="I15" s="487">
        <v>0</v>
      </c>
      <c r="J15" s="487">
        <v>0</v>
      </c>
      <c r="K15" s="487">
        <v>0</v>
      </c>
      <c r="L15" s="487">
        <v>0</v>
      </c>
      <c r="M15" s="487">
        <v>0</v>
      </c>
      <c r="N15" s="487">
        <v>0</v>
      </c>
      <c r="O15" s="487">
        <v>0</v>
      </c>
      <c r="P15" s="487">
        <v>0</v>
      </c>
      <c r="Q15" s="487">
        <v>0</v>
      </c>
      <c r="R15" s="487">
        <v>0</v>
      </c>
      <c r="S15" s="487">
        <v>0</v>
      </c>
      <c r="T15" s="487">
        <v>0</v>
      </c>
      <c r="U15" s="487">
        <v>0</v>
      </c>
      <c r="V15" s="487">
        <v>0</v>
      </c>
      <c r="W15" s="487">
        <v>0</v>
      </c>
      <c r="X15" s="487">
        <v>0</v>
      </c>
      <c r="Y15" s="487">
        <v>0</v>
      </c>
      <c r="Z15" s="487">
        <v>0</v>
      </c>
      <c r="AA15" s="488">
        <v>0</v>
      </c>
    </row>
    <row r="16" spans="1:27" ht="17.25" customHeight="1" x14ac:dyDescent="0.2">
      <c r="A16" s="491" t="s">
        <v>877</v>
      </c>
      <c r="B16" s="487">
        <v>0.1</v>
      </c>
      <c r="C16" s="487">
        <v>0</v>
      </c>
      <c r="D16" s="487">
        <v>0</v>
      </c>
      <c r="E16" s="487">
        <v>0</v>
      </c>
      <c r="F16" s="487">
        <v>0</v>
      </c>
      <c r="G16" s="487">
        <v>0</v>
      </c>
      <c r="H16" s="487">
        <v>0</v>
      </c>
      <c r="I16" s="487">
        <v>0</v>
      </c>
      <c r="J16" s="487">
        <v>0</v>
      </c>
      <c r="K16" s="487">
        <v>0</v>
      </c>
      <c r="L16" s="487">
        <v>0</v>
      </c>
      <c r="M16" s="487">
        <v>0</v>
      </c>
      <c r="N16" s="487">
        <v>0</v>
      </c>
      <c r="O16" s="487">
        <v>0</v>
      </c>
      <c r="P16" s="487">
        <v>0</v>
      </c>
      <c r="Q16" s="487">
        <v>0</v>
      </c>
      <c r="R16" s="487">
        <v>0</v>
      </c>
      <c r="S16" s="487">
        <v>0</v>
      </c>
      <c r="T16" s="487">
        <v>0</v>
      </c>
      <c r="U16" s="487">
        <v>0</v>
      </c>
      <c r="V16" s="487">
        <v>0</v>
      </c>
      <c r="W16" s="487">
        <v>0</v>
      </c>
      <c r="X16" s="487">
        <v>0</v>
      </c>
      <c r="Y16" s="487">
        <v>0</v>
      </c>
      <c r="Z16" s="487">
        <v>0</v>
      </c>
      <c r="AA16" s="488">
        <v>0.1</v>
      </c>
    </row>
    <row r="17" spans="1:27" ht="17.25" customHeight="1" x14ac:dyDescent="0.2">
      <c r="A17" s="491" t="s">
        <v>878</v>
      </c>
      <c r="B17" s="487">
        <v>271.34101370999997</v>
      </c>
      <c r="C17" s="487">
        <v>0</v>
      </c>
      <c r="D17" s="487">
        <v>17.371947980000002</v>
      </c>
      <c r="E17" s="487">
        <v>0</v>
      </c>
      <c r="F17" s="487">
        <v>0</v>
      </c>
      <c r="G17" s="487">
        <v>32.4</v>
      </c>
      <c r="H17" s="487">
        <v>0</v>
      </c>
      <c r="I17" s="487">
        <v>36</v>
      </c>
      <c r="J17" s="487">
        <v>0</v>
      </c>
      <c r="K17" s="487">
        <v>0</v>
      </c>
      <c r="L17" s="487">
        <v>0.96</v>
      </c>
      <c r="M17" s="487">
        <v>0.7</v>
      </c>
      <c r="N17" s="487">
        <v>17.907636440000001</v>
      </c>
      <c r="O17" s="487">
        <v>1.27122226</v>
      </c>
      <c r="P17" s="487">
        <v>4.5</v>
      </c>
      <c r="Q17" s="487">
        <v>0</v>
      </c>
      <c r="R17" s="487">
        <v>0</v>
      </c>
      <c r="S17" s="487">
        <v>0</v>
      </c>
      <c r="T17" s="487">
        <v>13.8</v>
      </c>
      <c r="U17" s="487">
        <v>0.2</v>
      </c>
      <c r="V17" s="487">
        <v>0</v>
      </c>
      <c r="W17" s="487">
        <v>3.6</v>
      </c>
      <c r="X17" s="487">
        <v>0</v>
      </c>
      <c r="Y17" s="487">
        <v>0</v>
      </c>
      <c r="Z17" s="487">
        <v>0</v>
      </c>
      <c r="AA17" s="488">
        <v>400.05182038999993</v>
      </c>
    </row>
    <row r="18" spans="1:27" ht="25.5" x14ac:dyDescent="0.2">
      <c r="A18" s="492" t="s">
        <v>879</v>
      </c>
      <c r="B18" s="487">
        <v>2737.16812175</v>
      </c>
      <c r="C18" s="487">
        <v>86.819591069999973</v>
      </c>
      <c r="D18" s="487">
        <v>0</v>
      </c>
      <c r="E18" s="487">
        <v>107.41322747000001</v>
      </c>
      <c r="F18" s="487">
        <v>0</v>
      </c>
      <c r="G18" s="487">
        <v>0</v>
      </c>
      <c r="H18" s="487">
        <v>0</v>
      </c>
      <c r="I18" s="487">
        <v>0</v>
      </c>
      <c r="J18" s="487">
        <v>0</v>
      </c>
      <c r="K18" s="487">
        <v>0</v>
      </c>
      <c r="L18" s="487">
        <v>0</v>
      </c>
      <c r="M18" s="487">
        <v>14.1</v>
      </c>
      <c r="N18" s="487">
        <v>462.00922282999983</v>
      </c>
      <c r="O18" s="487">
        <v>0</v>
      </c>
      <c r="P18" s="487">
        <v>0.3</v>
      </c>
      <c r="Q18" s="487">
        <v>0</v>
      </c>
      <c r="R18" s="487">
        <v>0</v>
      </c>
      <c r="S18" s="487">
        <v>0</v>
      </c>
      <c r="T18" s="487">
        <v>123.3</v>
      </c>
      <c r="U18" s="487">
        <v>0</v>
      </c>
      <c r="V18" s="487">
        <v>0</v>
      </c>
      <c r="W18" s="487">
        <v>132.4</v>
      </c>
      <c r="X18" s="487">
        <v>0</v>
      </c>
      <c r="Y18" s="487">
        <v>0</v>
      </c>
      <c r="Z18" s="487">
        <v>0</v>
      </c>
      <c r="AA18" s="488">
        <v>3663.51016312</v>
      </c>
    </row>
    <row r="19" spans="1:27" ht="25.5" x14ac:dyDescent="0.2">
      <c r="A19" s="492" t="s">
        <v>880</v>
      </c>
      <c r="B19" s="487">
        <v>0.30797384999999999</v>
      </c>
      <c r="C19" s="487">
        <v>0</v>
      </c>
      <c r="D19" s="487">
        <v>0</v>
      </c>
      <c r="E19" s="487">
        <v>0</v>
      </c>
      <c r="F19" s="487">
        <v>0</v>
      </c>
      <c r="G19" s="487">
        <v>0</v>
      </c>
      <c r="H19" s="487">
        <v>0</v>
      </c>
      <c r="I19" s="487">
        <v>0</v>
      </c>
      <c r="J19" s="487">
        <v>0</v>
      </c>
      <c r="K19" s="487">
        <v>0</v>
      </c>
      <c r="L19" s="487">
        <v>0</v>
      </c>
      <c r="M19" s="487">
        <v>0</v>
      </c>
      <c r="N19" s="487">
        <v>0</v>
      </c>
      <c r="O19" s="487">
        <v>0</v>
      </c>
      <c r="P19" s="487">
        <v>0</v>
      </c>
      <c r="Q19" s="487">
        <v>0</v>
      </c>
      <c r="R19" s="487">
        <v>0</v>
      </c>
      <c r="S19" s="487">
        <v>0</v>
      </c>
      <c r="T19" s="487">
        <v>0</v>
      </c>
      <c r="U19" s="487">
        <v>0</v>
      </c>
      <c r="V19" s="487">
        <v>0</v>
      </c>
      <c r="W19" s="487">
        <v>0</v>
      </c>
      <c r="X19" s="487">
        <v>0</v>
      </c>
      <c r="Y19" s="487">
        <v>0</v>
      </c>
      <c r="Z19" s="487">
        <v>0</v>
      </c>
      <c r="AA19" s="488">
        <v>0.30797384999999999</v>
      </c>
    </row>
    <row r="20" spans="1:27" ht="15.75" customHeight="1" x14ac:dyDescent="0.2">
      <c r="A20" s="489" t="s">
        <v>884</v>
      </c>
      <c r="B20" s="490">
        <v>12631.473293700006</v>
      </c>
      <c r="C20" s="490">
        <v>1021.8209587999997</v>
      </c>
      <c r="D20" s="490">
        <v>846.01520771999992</v>
      </c>
      <c r="E20" s="490">
        <v>107.41322747000001</v>
      </c>
      <c r="F20" s="490">
        <v>0</v>
      </c>
      <c r="G20" s="490">
        <v>32.4</v>
      </c>
      <c r="H20" s="490">
        <v>0</v>
      </c>
      <c r="I20" s="490">
        <v>36</v>
      </c>
      <c r="J20" s="490">
        <v>0</v>
      </c>
      <c r="K20" s="490">
        <v>0</v>
      </c>
      <c r="L20" s="490">
        <v>0.96</v>
      </c>
      <c r="M20" s="490">
        <v>14.799999999999999</v>
      </c>
      <c r="N20" s="490">
        <v>975.08560856999975</v>
      </c>
      <c r="O20" s="490">
        <v>1.27122226</v>
      </c>
      <c r="P20" s="490">
        <v>4.8</v>
      </c>
      <c r="Q20" s="490">
        <v>0</v>
      </c>
      <c r="R20" s="490">
        <v>0</v>
      </c>
      <c r="S20" s="490">
        <v>0</v>
      </c>
      <c r="T20" s="490">
        <v>137.1</v>
      </c>
      <c r="U20" s="490">
        <v>0.2</v>
      </c>
      <c r="V20" s="490">
        <v>0</v>
      </c>
      <c r="W20" s="490">
        <v>136</v>
      </c>
      <c r="X20" s="490">
        <v>0</v>
      </c>
      <c r="Y20" s="490">
        <v>0</v>
      </c>
      <c r="Z20" s="490">
        <v>0</v>
      </c>
      <c r="AA20" s="490">
        <v>15945.439518520005</v>
      </c>
    </row>
    <row r="21" spans="1:27" ht="18" customHeight="1" x14ac:dyDescent="0.2">
      <c r="A21" s="489" t="s">
        <v>234</v>
      </c>
      <c r="B21" s="490">
        <v>-20.311530700006188</v>
      </c>
      <c r="C21" s="490">
        <v>7.2523582900003021</v>
      </c>
      <c r="D21" s="490">
        <v>29.709397899999999</v>
      </c>
      <c r="E21" s="490">
        <v>2.5202951999999925</v>
      </c>
      <c r="F21" s="490">
        <v>0</v>
      </c>
      <c r="G21" s="490">
        <v>0</v>
      </c>
      <c r="H21" s="490">
        <v>0</v>
      </c>
      <c r="I21" s="490">
        <v>0</v>
      </c>
      <c r="J21" s="490">
        <v>0</v>
      </c>
      <c r="K21" s="490">
        <v>0</v>
      </c>
      <c r="L21" s="490">
        <v>1.0000000000000009E-2</v>
      </c>
      <c r="M21" s="490">
        <v>0</v>
      </c>
      <c r="N21" s="490">
        <v>25.130635429999757</v>
      </c>
      <c r="O21" s="490">
        <v>0</v>
      </c>
      <c r="P21" s="490">
        <v>0</v>
      </c>
      <c r="Q21" s="490">
        <v>0</v>
      </c>
      <c r="R21" s="490">
        <v>0</v>
      </c>
      <c r="S21" s="490">
        <v>0</v>
      </c>
      <c r="T21" s="490">
        <v>-9.9999999999994316E-2</v>
      </c>
      <c r="U21" s="490">
        <v>0</v>
      </c>
      <c r="V21" s="490">
        <v>0</v>
      </c>
      <c r="W21" s="490">
        <v>0</v>
      </c>
      <c r="X21" s="490">
        <v>0</v>
      </c>
      <c r="Y21" s="490">
        <v>0</v>
      </c>
      <c r="Z21" s="490">
        <v>0</v>
      </c>
      <c r="AA21" s="490">
        <v>44.311156119994486</v>
      </c>
    </row>
    <row r="22" spans="1:27" ht="25.5" customHeight="1" x14ac:dyDescent="0.2">
      <c r="A22" s="492" t="s">
        <v>881</v>
      </c>
      <c r="B22" s="487">
        <v>0</v>
      </c>
      <c r="C22" s="487">
        <v>0</v>
      </c>
      <c r="D22" s="487">
        <v>0</v>
      </c>
      <c r="E22" s="487">
        <v>0</v>
      </c>
      <c r="F22" s="487">
        <v>0</v>
      </c>
      <c r="G22" s="487">
        <v>0</v>
      </c>
      <c r="H22" s="487">
        <v>0</v>
      </c>
      <c r="I22" s="487">
        <v>0</v>
      </c>
      <c r="J22" s="487">
        <v>0</v>
      </c>
      <c r="K22" s="487">
        <v>0</v>
      </c>
      <c r="L22" s="487">
        <v>0</v>
      </c>
      <c r="M22" s="487">
        <v>0</v>
      </c>
      <c r="N22" s="487">
        <v>0</v>
      </c>
      <c r="O22" s="487">
        <v>0</v>
      </c>
      <c r="P22" s="487">
        <v>0</v>
      </c>
      <c r="Q22" s="487">
        <v>0</v>
      </c>
      <c r="R22" s="487">
        <v>0</v>
      </c>
      <c r="S22" s="487">
        <v>0</v>
      </c>
      <c r="T22" s="487">
        <v>0</v>
      </c>
      <c r="U22" s="487">
        <v>0</v>
      </c>
      <c r="V22" s="487">
        <v>0</v>
      </c>
      <c r="W22" s="487">
        <v>0</v>
      </c>
      <c r="X22" s="487">
        <v>0</v>
      </c>
      <c r="Y22" s="487">
        <v>0</v>
      </c>
      <c r="Z22" s="487">
        <v>0</v>
      </c>
      <c r="AA22" s="488">
        <v>0</v>
      </c>
    </row>
    <row r="23" spans="1:27" ht="26.25" customHeight="1" x14ac:dyDescent="0.2">
      <c r="A23" s="492" t="s">
        <v>882</v>
      </c>
      <c r="B23" s="487">
        <v>8.7976082499999997</v>
      </c>
      <c r="C23" s="487">
        <v>0</v>
      </c>
      <c r="D23" s="487">
        <v>0</v>
      </c>
      <c r="E23" s="487">
        <v>0</v>
      </c>
      <c r="F23" s="487">
        <v>0</v>
      </c>
      <c r="G23" s="487">
        <v>0</v>
      </c>
      <c r="H23" s="487">
        <v>0</v>
      </c>
      <c r="I23" s="487">
        <v>0</v>
      </c>
      <c r="J23" s="487">
        <v>0</v>
      </c>
      <c r="K23" s="487">
        <v>0</v>
      </c>
      <c r="L23" s="487">
        <v>0</v>
      </c>
      <c r="M23" s="487">
        <v>0</v>
      </c>
      <c r="N23" s="487">
        <v>0</v>
      </c>
      <c r="O23" s="487">
        <v>0</v>
      </c>
      <c r="P23" s="487">
        <v>0</v>
      </c>
      <c r="Q23" s="487">
        <v>0</v>
      </c>
      <c r="R23" s="487">
        <v>0</v>
      </c>
      <c r="S23" s="487">
        <v>0</v>
      </c>
      <c r="T23" s="487">
        <v>0</v>
      </c>
      <c r="U23" s="487">
        <v>0</v>
      </c>
      <c r="V23" s="487">
        <v>0</v>
      </c>
      <c r="W23" s="487">
        <v>0</v>
      </c>
      <c r="X23" s="487">
        <v>0</v>
      </c>
      <c r="Y23" s="487">
        <v>0</v>
      </c>
      <c r="Z23" s="487">
        <v>0</v>
      </c>
      <c r="AA23" s="488">
        <v>8.7976082499999997</v>
      </c>
    </row>
    <row r="24" spans="1:27" ht="18" customHeight="1" x14ac:dyDescent="0.2">
      <c r="A24" s="489" t="s">
        <v>235</v>
      </c>
      <c r="B24" s="490">
        <v>8.7976082499999997</v>
      </c>
      <c r="C24" s="490">
        <v>0</v>
      </c>
      <c r="D24" s="490">
        <v>0</v>
      </c>
      <c r="E24" s="490">
        <v>0</v>
      </c>
      <c r="F24" s="490">
        <v>0</v>
      </c>
      <c r="G24" s="490">
        <v>0</v>
      </c>
      <c r="H24" s="490">
        <v>0</v>
      </c>
      <c r="I24" s="490">
        <v>0</v>
      </c>
      <c r="J24" s="490">
        <v>0</v>
      </c>
      <c r="K24" s="490">
        <v>0</v>
      </c>
      <c r="L24" s="490">
        <v>0</v>
      </c>
      <c r="M24" s="490">
        <v>0</v>
      </c>
      <c r="N24" s="490">
        <v>0</v>
      </c>
      <c r="O24" s="490">
        <v>0</v>
      </c>
      <c r="P24" s="490">
        <v>0</v>
      </c>
      <c r="Q24" s="490">
        <v>0</v>
      </c>
      <c r="R24" s="490">
        <v>0</v>
      </c>
      <c r="S24" s="490">
        <v>0</v>
      </c>
      <c r="T24" s="490">
        <v>0</v>
      </c>
      <c r="U24" s="490">
        <v>0</v>
      </c>
      <c r="V24" s="490">
        <v>0</v>
      </c>
      <c r="W24" s="490">
        <v>0</v>
      </c>
      <c r="X24" s="490">
        <v>0</v>
      </c>
      <c r="Y24" s="490">
        <v>0</v>
      </c>
      <c r="Z24" s="490">
        <v>0</v>
      </c>
      <c r="AA24" s="490">
        <v>8.7976082499999997</v>
      </c>
    </row>
    <row r="25" spans="1:27" ht="18" customHeight="1" x14ac:dyDescent="0.2">
      <c r="A25" s="494" t="s">
        <v>236</v>
      </c>
      <c r="B25" s="495">
        <v>-11.513922450006188</v>
      </c>
      <c r="C25" s="495">
        <v>7.2523582900003021</v>
      </c>
      <c r="D25" s="495">
        <v>29.709397899999999</v>
      </c>
      <c r="E25" s="495">
        <v>2.5202951999999925</v>
      </c>
      <c r="F25" s="495">
        <v>0</v>
      </c>
      <c r="G25" s="495">
        <v>0</v>
      </c>
      <c r="H25" s="495">
        <v>0</v>
      </c>
      <c r="I25" s="495">
        <v>0</v>
      </c>
      <c r="J25" s="495">
        <v>0</v>
      </c>
      <c r="K25" s="495">
        <v>0</v>
      </c>
      <c r="L25" s="495">
        <v>1.0000000000000009E-2</v>
      </c>
      <c r="M25" s="495">
        <v>0</v>
      </c>
      <c r="N25" s="495">
        <v>25.130635429999757</v>
      </c>
      <c r="O25" s="495">
        <v>0</v>
      </c>
      <c r="P25" s="495">
        <v>0</v>
      </c>
      <c r="Q25" s="495">
        <v>0</v>
      </c>
      <c r="R25" s="495">
        <v>0</v>
      </c>
      <c r="S25" s="495">
        <v>0</v>
      </c>
      <c r="T25" s="495">
        <v>-9.9999999999994316E-2</v>
      </c>
      <c r="U25" s="495">
        <v>0</v>
      </c>
      <c r="V25" s="495">
        <v>0</v>
      </c>
      <c r="W25" s="495">
        <v>0</v>
      </c>
      <c r="X25" s="495">
        <v>0</v>
      </c>
      <c r="Y25" s="495">
        <v>0</v>
      </c>
      <c r="Z25" s="495">
        <v>0</v>
      </c>
      <c r="AA25" s="495">
        <v>53.108764369994489</v>
      </c>
    </row>
    <row r="26" spans="1:27" s="50" customFormat="1" ht="12" x14ac:dyDescent="0.2">
      <c r="A26" s="63" t="s">
        <v>56</v>
      </c>
      <c r="B26" s="493"/>
      <c r="C26" s="493"/>
      <c r="D26" s="493"/>
      <c r="E26" s="493"/>
      <c r="F26" s="493"/>
      <c r="G26" s="493"/>
      <c r="H26" s="493"/>
      <c r="I26" s="493"/>
      <c r="J26" s="493"/>
      <c r="K26" s="493"/>
      <c r="L26" s="493"/>
      <c r="M26" s="493"/>
      <c r="N26" s="493"/>
    </row>
    <row r="27" spans="1:27" s="50" customFormat="1" ht="12" x14ac:dyDescent="0.2">
      <c r="A27" s="63" t="s">
        <v>226</v>
      </c>
      <c r="B27" s="493"/>
      <c r="C27" s="493"/>
      <c r="D27" s="493"/>
      <c r="E27" s="493"/>
      <c r="F27" s="493"/>
      <c r="G27" s="493"/>
      <c r="H27" s="493"/>
      <c r="I27" s="493"/>
      <c r="J27" s="493"/>
      <c r="K27" s="493"/>
      <c r="L27" s="493"/>
      <c r="M27" s="493"/>
      <c r="N27" s="493"/>
    </row>
    <row r="28" spans="1:27" s="50" customFormat="1" ht="12" x14ac:dyDescent="0.2">
      <c r="A28" s="63" t="s">
        <v>237</v>
      </c>
      <c r="B28" s="493"/>
      <c r="C28" s="493"/>
      <c r="D28" s="493"/>
      <c r="E28" s="493"/>
      <c r="F28" s="493"/>
      <c r="G28" s="493"/>
      <c r="H28" s="493"/>
      <c r="I28" s="493"/>
      <c r="J28" s="493"/>
      <c r="K28" s="493"/>
      <c r="L28" s="493"/>
      <c r="M28" s="493"/>
      <c r="N28" s="493"/>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3F403-7C4C-49FF-B400-02F464682BFB}">
  <dimension ref="A1:C11"/>
  <sheetViews>
    <sheetView workbookViewId="0">
      <selection activeCell="A23" sqref="A23"/>
    </sheetView>
  </sheetViews>
  <sheetFormatPr defaultRowHeight="12.75" x14ac:dyDescent="0.2"/>
  <cols>
    <col min="1" max="1" width="110" style="24" customWidth="1"/>
    <col min="2" max="3" width="11.140625" style="24" bestFit="1" customWidth="1"/>
    <col min="4" max="16384" width="9.140625" style="24"/>
  </cols>
  <sheetData>
    <row r="1" spans="1:3" s="40" customFormat="1" ht="17.25" customHeight="1" x14ac:dyDescent="0.2">
      <c r="A1" s="39" t="s">
        <v>238</v>
      </c>
    </row>
    <row r="2" spans="1:3" ht="25.5" x14ac:dyDescent="0.2">
      <c r="A2" s="359" t="s">
        <v>320</v>
      </c>
      <c r="B2" s="358" t="s">
        <v>32</v>
      </c>
      <c r="C2" s="358" t="s">
        <v>33</v>
      </c>
    </row>
    <row r="3" spans="1:3" ht="16.5" customHeight="1" x14ac:dyDescent="0.2">
      <c r="A3" s="57" t="s">
        <v>863</v>
      </c>
      <c r="B3" s="453">
        <v>1404.6</v>
      </c>
      <c r="C3" s="453">
        <v>1056.5999999999999</v>
      </c>
    </row>
    <row r="4" spans="1:3" ht="16.5" customHeight="1" thickBot="1" x14ac:dyDescent="0.25">
      <c r="A4" s="59" t="s">
        <v>239</v>
      </c>
      <c r="B4" s="454">
        <v>1404.6</v>
      </c>
      <c r="C4" s="454">
        <v>1056.5999999999999</v>
      </c>
    </row>
    <row r="5" spans="1:3" ht="16.5" customHeight="1" x14ac:dyDescent="0.2">
      <c r="A5" s="57" t="s">
        <v>864</v>
      </c>
      <c r="B5" s="453">
        <v>5.9</v>
      </c>
      <c r="C5" s="453">
        <v>59.8</v>
      </c>
    </row>
    <row r="6" spans="1:3" ht="16.5" customHeight="1" x14ac:dyDescent="0.2">
      <c r="A6" s="57" t="s">
        <v>865</v>
      </c>
      <c r="B6" s="453">
        <v>1398.8</v>
      </c>
      <c r="C6" s="453">
        <v>996.8</v>
      </c>
    </row>
    <row r="7" spans="1:3" ht="16.5" customHeight="1" thickBot="1" x14ac:dyDescent="0.25">
      <c r="A7" s="59" t="s">
        <v>240</v>
      </c>
      <c r="B7" s="454">
        <v>1404.6000000000001</v>
      </c>
      <c r="C7" s="454">
        <v>1056.5999999999999</v>
      </c>
    </row>
    <row r="8" spans="1:3" ht="16.5" customHeight="1" thickBot="1" x14ac:dyDescent="0.25">
      <c r="A8" s="459" t="s">
        <v>241</v>
      </c>
      <c r="B8" s="454">
        <v>0</v>
      </c>
      <c r="C8" s="454">
        <v>0</v>
      </c>
    </row>
    <row r="9" spans="1:3" x14ac:dyDescent="0.2">
      <c r="A9" s="58" t="s">
        <v>56</v>
      </c>
      <c r="B9" s="31"/>
      <c r="C9" s="31"/>
    </row>
    <row r="10" spans="1:3" ht="25.5" x14ac:dyDescent="0.2">
      <c r="A10" s="61" t="s">
        <v>242</v>
      </c>
      <c r="B10" s="61"/>
      <c r="C10" s="61"/>
    </row>
    <row r="11" spans="1:3" ht="25.5" x14ac:dyDescent="0.2">
      <c r="A11" s="61" t="s">
        <v>243</v>
      </c>
      <c r="B11" s="61"/>
      <c r="C11" s="61"/>
    </row>
  </sheetData>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AD2E0-33B8-4928-BA58-102D0F61E809}">
  <dimension ref="A1:C45"/>
  <sheetViews>
    <sheetView workbookViewId="0">
      <selection activeCell="A2" sqref="A2"/>
    </sheetView>
  </sheetViews>
  <sheetFormatPr defaultRowHeight="12.75" x14ac:dyDescent="0.2"/>
  <cols>
    <col min="1" max="1" width="95" style="24" customWidth="1"/>
    <col min="2" max="2" width="11.28515625" style="24" customWidth="1"/>
    <col min="3" max="3" width="11.42578125" style="24" customWidth="1"/>
    <col min="4" max="16384" width="9.140625" style="24"/>
  </cols>
  <sheetData>
    <row r="1" spans="1:3" s="40" customFormat="1" ht="17.25" customHeight="1" x14ac:dyDescent="0.2">
      <c r="A1" s="288" t="s">
        <v>244</v>
      </c>
      <c r="B1" s="288"/>
      <c r="C1" s="288"/>
    </row>
    <row r="2" spans="1:3" ht="25.5" x14ac:dyDescent="0.2">
      <c r="A2" s="359" t="s">
        <v>320</v>
      </c>
      <c r="B2" s="167" t="s">
        <v>32</v>
      </c>
      <c r="C2" s="167" t="s">
        <v>33</v>
      </c>
    </row>
    <row r="3" spans="1:3" ht="15.75" customHeight="1" x14ac:dyDescent="0.2">
      <c r="A3" s="474" t="s">
        <v>824</v>
      </c>
      <c r="B3" s="475">
        <v>1797.0085269900001</v>
      </c>
      <c r="C3" s="475">
        <v>1579.7086011300014</v>
      </c>
    </row>
    <row r="4" spans="1:3" ht="15.75" customHeight="1" x14ac:dyDescent="0.2">
      <c r="A4" s="476" t="s">
        <v>825</v>
      </c>
      <c r="B4" s="477">
        <v>976.93193901999996</v>
      </c>
      <c r="C4" s="477">
        <v>871.56241770000008</v>
      </c>
    </row>
    <row r="5" spans="1:3" ht="15.75" customHeight="1" x14ac:dyDescent="0.2">
      <c r="A5" s="476" t="s">
        <v>826</v>
      </c>
      <c r="B5" s="477">
        <v>964.4530620700001</v>
      </c>
      <c r="C5" s="477">
        <v>829.14327746999982</v>
      </c>
    </row>
    <row r="6" spans="1:3" ht="15.75" customHeight="1" x14ac:dyDescent="0.2">
      <c r="A6" s="476" t="s">
        <v>827</v>
      </c>
      <c r="B6" s="477">
        <v>959.24431562999996</v>
      </c>
      <c r="C6" s="477">
        <v>877.22053231999951</v>
      </c>
    </row>
    <row r="7" spans="1:3" ht="15.75" customHeight="1" x14ac:dyDescent="0.2">
      <c r="A7" s="476" t="s">
        <v>828</v>
      </c>
      <c r="B7" s="477">
        <v>881.73171714</v>
      </c>
      <c r="C7" s="477">
        <v>832.31336339000052</v>
      </c>
    </row>
    <row r="8" spans="1:3" ht="15.75" customHeight="1" x14ac:dyDescent="0.2">
      <c r="A8" s="476" t="s">
        <v>829</v>
      </c>
      <c r="B8" s="477">
        <v>836.85423876999994</v>
      </c>
      <c r="C8" s="477">
        <v>766.90941714000007</v>
      </c>
    </row>
    <row r="9" spans="1:3" ht="15.75" customHeight="1" x14ac:dyDescent="0.2">
      <c r="A9" s="476" t="s">
        <v>830</v>
      </c>
      <c r="B9" s="477">
        <v>661.00857349</v>
      </c>
      <c r="C9" s="477">
        <v>565.32661195999958</v>
      </c>
    </row>
    <row r="10" spans="1:3" ht="15.75" customHeight="1" x14ac:dyDescent="0.2">
      <c r="A10" s="476" t="s">
        <v>831</v>
      </c>
      <c r="B10" s="477">
        <v>637.3724876</v>
      </c>
      <c r="C10" s="477">
        <v>552.80862878999972</v>
      </c>
    </row>
    <row r="11" spans="1:3" ht="15.75" customHeight="1" x14ac:dyDescent="0.2">
      <c r="A11" s="476" t="s">
        <v>832</v>
      </c>
      <c r="B11" s="477">
        <v>566.42689114999996</v>
      </c>
      <c r="C11" s="477">
        <v>535.95267044999946</v>
      </c>
    </row>
    <row r="12" spans="1:3" ht="15.75" customHeight="1" x14ac:dyDescent="0.2">
      <c r="A12" s="476" t="s">
        <v>833</v>
      </c>
      <c r="B12" s="477">
        <v>552.16539754999997</v>
      </c>
      <c r="C12" s="477">
        <v>535.56228389999899</v>
      </c>
    </row>
    <row r="13" spans="1:3" ht="15.75" customHeight="1" x14ac:dyDescent="0.2">
      <c r="A13" s="476" t="s">
        <v>834</v>
      </c>
      <c r="B13" s="477">
        <v>549.70276402000002</v>
      </c>
      <c r="C13" s="477">
        <v>525.04748869000025</v>
      </c>
    </row>
    <row r="14" spans="1:3" ht="15.75" customHeight="1" x14ac:dyDescent="0.2">
      <c r="A14" s="476" t="s">
        <v>835</v>
      </c>
      <c r="B14" s="477">
        <v>414.81780820999995</v>
      </c>
      <c r="C14" s="477">
        <v>399.56677839999992</v>
      </c>
    </row>
    <row r="15" spans="1:3" ht="15.75" customHeight="1" x14ac:dyDescent="0.2">
      <c r="A15" s="476" t="s">
        <v>836</v>
      </c>
      <c r="B15" s="477">
        <v>414.28776206999999</v>
      </c>
      <c r="C15" s="477">
        <v>401.74076630999974</v>
      </c>
    </row>
    <row r="16" spans="1:3" ht="15.75" customHeight="1" x14ac:dyDescent="0.2">
      <c r="A16" s="476" t="s">
        <v>837</v>
      </c>
      <c r="B16" s="477">
        <v>358.07154600999996</v>
      </c>
      <c r="C16" s="477">
        <v>334.95302648000023</v>
      </c>
    </row>
    <row r="17" spans="1:3" ht="15.75" customHeight="1" x14ac:dyDescent="0.2">
      <c r="A17" s="476" t="s">
        <v>838</v>
      </c>
      <c r="B17" s="477">
        <v>267.03963368000001</v>
      </c>
      <c r="C17" s="477">
        <v>237.54863612999981</v>
      </c>
    </row>
    <row r="18" spans="1:3" ht="15.75" customHeight="1" x14ac:dyDescent="0.2">
      <c r="A18" s="476" t="s">
        <v>839</v>
      </c>
      <c r="B18" s="477">
        <v>239.45949797999998</v>
      </c>
      <c r="C18" s="477">
        <v>237.11551311999997</v>
      </c>
    </row>
    <row r="19" spans="1:3" ht="15.75" customHeight="1" x14ac:dyDescent="0.2">
      <c r="A19" s="476" t="s">
        <v>840</v>
      </c>
      <c r="B19" s="477">
        <v>218.06404149000002</v>
      </c>
      <c r="C19" s="477">
        <v>211.62087017000002</v>
      </c>
    </row>
    <row r="20" spans="1:3" ht="15.75" customHeight="1" x14ac:dyDescent="0.2">
      <c r="A20" s="476" t="s">
        <v>841</v>
      </c>
      <c r="B20" s="477">
        <v>181.44437927999999</v>
      </c>
      <c r="C20" s="477">
        <v>172.84058718000026</v>
      </c>
    </row>
    <row r="21" spans="1:3" ht="15.75" customHeight="1" x14ac:dyDescent="0.2">
      <c r="A21" s="476" t="s">
        <v>842</v>
      </c>
      <c r="B21" s="477">
        <v>167.27952178000001</v>
      </c>
      <c r="C21" s="477">
        <v>154.24777248000004</v>
      </c>
    </row>
    <row r="22" spans="1:3" ht="15.75" customHeight="1" x14ac:dyDescent="0.2">
      <c r="A22" s="476" t="s">
        <v>843</v>
      </c>
      <c r="B22" s="477">
        <v>155.57496684999998</v>
      </c>
      <c r="C22" s="477">
        <v>150.82395156999993</v>
      </c>
    </row>
    <row r="23" spans="1:3" ht="15.75" customHeight="1" x14ac:dyDescent="0.2">
      <c r="A23" s="476" t="s">
        <v>844</v>
      </c>
      <c r="B23" s="477">
        <v>150.35876302</v>
      </c>
      <c r="C23" s="477">
        <v>137.68931932000001</v>
      </c>
    </row>
    <row r="24" spans="1:3" ht="15.75" customHeight="1" x14ac:dyDescent="0.2">
      <c r="A24" s="476" t="s">
        <v>845</v>
      </c>
      <c r="B24" s="477">
        <v>123.85838308</v>
      </c>
      <c r="C24" s="477">
        <v>120.60597664999995</v>
      </c>
    </row>
    <row r="25" spans="1:3" ht="15.75" customHeight="1" x14ac:dyDescent="0.2">
      <c r="A25" s="476" t="s">
        <v>846</v>
      </c>
      <c r="B25" s="477">
        <v>111.96173831</v>
      </c>
      <c r="C25" s="477">
        <v>104.68541065000008</v>
      </c>
    </row>
    <row r="26" spans="1:3" ht="15.75" customHeight="1" x14ac:dyDescent="0.2">
      <c r="A26" s="476" t="s">
        <v>847</v>
      </c>
      <c r="B26" s="477">
        <v>97.011441079999997</v>
      </c>
      <c r="C26" s="477">
        <v>93.662818619999939</v>
      </c>
    </row>
    <row r="27" spans="1:3" ht="15.75" customHeight="1" x14ac:dyDescent="0.2">
      <c r="A27" s="476" t="s">
        <v>848</v>
      </c>
      <c r="B27" s="477">
        <v>82.067944569999995</v>
      </c>
      <c r="C27" s="477">
        <v>79.676070999999908</v>
      </c>
    </row>
    <row r="28" spans="1:3" ht="15.75" customHeight="1" x14ac:dyDescent="0.2">
      <c r="A28" s="476" t="s">
        <v>849</v>
      </c>
      <c r="B28" s="477">
        <v>76.544925230000004</v>
      </c>
      <c r="C28" s="477">
        <v>70.00085066999992</v>
      </c>
    </row>
    <row r="29" spans="1:3" ht="15.75" customHeight="1" x14ac:dyDescent="0.2">
      <c r="A29" s="476" t="s">
        <v>850</v>
      </c>
      <c r="B29" s="477">
        <v>75.487307020000003</v>
      </c>
      <c r="C29" s="477">
        <v>66.099220380000034</v>
      </c>
    </row>
    <row r="30" spans="1:3" ht="15.75" customHeight="1" x14ac:dyDescent="0.2">
      <c r="A30" s="476" t="s">
        <v>851</v>
      </c>
      <c r="B30" s="477">
        <v>69.905873599999993</v>
      </c>
      <c r="C30" s="477">
        <v>67.239197789999949</v>
      </c>
    </row>
    <row r="31" spans="1:3" ht="15.75" customHeight="1" x14ac:dyDescent="0.2">
      <c r="A31" s="476" t="s">
        <v>852</v>
      </c>
      <c r="B31" s="477">
        <v>49.56193451</v>
      </c>
      <c r="C31" s="477">
        <v>49.388931839999984</v>
      </c>
    </row>
    <row r="32" spans="1:3" ht="15.75" customHeight="1" x14ac:dyDescent="0.2">
      <c r="A32" s="476" t="s">
        <v>853</v>
      </c>
      <c r="B32" s="477">
        <v>48.346628840000001</v>
      </c>
      <c r="C32" s="477">
        <v>46.760336920000036</v>
      </c>
    </row>
    <row r="33" spans="1:3" ht="15.75" customHeight="1" x14ac:dyDescent="0.2">
      <c r="A33" s="476" t="s">
        <v>854</v>
      </c>
      <c r="B33" s="477">
        <v>33.896627559999999</v>
      </c>
      <c r="C33" s="477">
        <v>33.025599170000014</v>
      </c>
    </row>
    <row r="34" spans="1:3" ht="27" x14ac:dyDescent="0.2">
      <c r="A34" s="478" t="s">
        <v>855</v>
      </c>
      <c r="B34" s="477">
        <v>200.26249812999998</v>
      </c>
      <c r="C34" s="477">
        <v>189.96999245999999</v>
      </c>
    </row>
    <row r="35" spans="1:3" ht="17.25" customHeight="1" x14ac:dyDescent="0.2">
      <c r="A35" s="479" t="s">
        <v>862</v>
      </c>
      <c r="B35" s="480">
        <v>12918.203135729998</v>
      </c>
      <c r="C35" s="480">
        <v>11830.816920249998</v>
      </c>
    </row>
    <row r="36" spans="1:3" ht="29.25" customHeight="1" x14ac:dyDescent="0.2">
      <c r="A36" s="478" t="s">
        <v>856</v>
      </c>
      <c r="B36" s="477">
        <v>6.872525280000005</v>
      </c>
      <c r="C36" s="477">
        <v>0</v>
      </c>
    </row>
    <row r="37" spans="1:3" ht="17.25" customHeight="1" x14ac:dyDescent="0.2">
      <c r="A37" s="476" t="s">
        <v>857</v>
      </c>
      <c r="B37" s="477">
        <v>92.972525279999999</v>
      </c>
      <c r="C37" s="477">
        <v>0</v>
      </c>
    </row>
    <row r="38" spans="1:3" ht="17.25" customHeight="1" x14ac:dyDescent="0.2">
      <c r="A38" s="479" t="s">
        <v>181</v>
      </c>
      <c r="B38" s="480">
        <v>99.845050560000004</v>
      </c>
      <c r="C38" s="480">
        <v>0</v>
      </c>
    </row>
    <row r="39" spans="1:3" ht="17.25" customHeight="1" x14ac:dyDescent="0.2">
      <c r="A39" s="476" t="s">
        <v>858</v>
      </c>
      <c r="B39" s="477">
        <v>81.843677659999997</v>
      </c>
      <c r="C39" s="477">
        <v>48.742105430000002</v>
      </c>
    </row>
    <row r="40" spans="1:3" ht="17.25" customHeight="1" x14ac:dyDescent="0.2">
      <c r="A40" s="476" t="s">
        <v>859</v>
      </c>
      <c r="B40" s="481">
        <v>-1.8187818099999999</v>
      </c>
      <c r="C40" s="481">
        <v>1.81055834</v>
      </c>
    </row>
    <row r="41" spans="1:3" ht="17.25" customHeight="1" x14ac:dyDescent="0.2">
      <c r="A41" s="479" t="s">
        <v>861</v>
      </c>
      <c r="B41" s="477">
        <v>80.024895849999993</v>
      </c>
      <c r="C41" s="477">
        <v>50.552663770000002</v>
      </c>
    </row>
    <row r="42" spans="1:3" ht="17.25" customHeight="1" x14ac:dyDescent="0.2">
      <c r="A42" s="485" t="s">
        <v>245</v>
      </c>
      <c r="B42" s="486">
        <v>13098.073082139997</v>
      </c>
      <c r="C42" s="486">
        <v>11881.369584019998</v>
      </c>
    </row>
    <row r="43" spans="1:3" s="50" customFormat="1" ht="12" x14ac:dyDescent="0.2">
      <c r="A43" s="482" t="s">
        <v>56</v>
      </c>
    </row>
    <row r="44" spans="1:3" s="50" customFormat="1" ht="12" x14ac:dyDescent="0.2">
      <c r="A44" s="483" t="s">
        <v>860</v>
      </c>
    </row>
    <row r="45" spans="1:3" s="50" customFormat="1" ht="24" x14ac:dyDescent="0.2">
      <c r="A45" s="484" t="s">
        <v>246</v>
      </c>
    </row>
  </sheetData>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F3556-2817-4D96-B687-3131F65C52A2}">
  <dimension ref="A1:D3"/>
  <sheetViews>
    <sheetView workbookViewId="0"/>
  </sheetViews>
  <sheetFormatPr defaultRowHeight="12.75" x14ac:dyDescent="0.2"/>
  <cols>
    <col min="1" max="1" width="27.28515625" style="24" customWidth="1"/>
    <col min="2" max="2" width="41.85546875" style="24" customWidth="1"/>
    <col min="3" max="3" width="20.140625" style="24" customWidth="1"/>
    <col min="4" max="4" width="12" style="24" customWidth="1"/>
    <col min="5" max="16384" width="9.140625" style="24"/>
  </cols>
  <sheetData>
    <row r="1" spans="1:4" s="102" customFormat="1" ht="18.75" customHeight="1" x14ac:dyDescent="0.2">
      <c r="A1" s="155" t="s">
        <v>247</v>
      </c>
    </row>
    <row r="2" spans="1:4" s="306" customFormat="1" ht="15.75" customHeight="1" x14ac:dyDescent="0.2">
      <c r="A2" s="462" t="s">
        <v>248</v>
      </c>
      <c r="B2" s="463" t="s">
        <v>249</v>
      </c>
      <c r="C2" s="463" t="s">
        <v>250</v>
      </c>
      <c r="D2" s="463" t="s">
        <v>105</v>
      </c>
    </row>
    <row r="3" spans="1:4" s="306" customFormat="1" ht="15.75" customHeight="1" x14ac:dyDescent="0.2">
      <c r="A3" s="460" t="s">
        <v>251</v>
      </c>
      <c r="B3" s="461" t="s">
        <v>252</v>
      </c>
      <c r="C3" s="461" t="s">
        <v>253</v>
      </c>
      <c r="D3" s="443">
        <v>1.3</v>
      </c>
    </row>
  </sheetData>
  <phoneticPr fontId="70"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7C458-9CDB-43EA-AF97-5636C6D39AE4}">
  <dimension ref="A1:D29"/>
  <sheetViews>
    <sheetView workbookViewId="0">
      <selection activeCell="C13" sqref="C13"/>
    </sheetView>
  </sheetViews>
  <sheetFormatPr defaultRowHeight="12.75" x14ac:dyDescent="0.2"/>
  <cols>
    <col min="1" max="1" width="67.7109375" style="24" customWidth="1"/>
    <col min="2" max="2" width="9.42578125" style="24" customWidth="1"/>
    <col min="3" max="3" width="11.140625" style="24" bestFit="1" customWidth="1"/>
    <col min="4" max="4" width="12.42578125" style="24" bestFit="1" customWidth="1"/>
    <col min="5" max="16384" width="9.140625" style="24"/>
  </cols>
  <sheetData>
    <row r="1" spans="1:4" s="306" customFormat="1" ht="18" customHeight="1" x14ac:dyDescent="0.2">
      <c r="A1" s="288" t="s">
        <v>4</v>
      </c>
    </row>
    <row r="2" spans="1:4" ht="25.5" x14ac:dyDescent="0.2">
      <c r="A2" s="359" t="s">
        <v>320</v>
      </c>
      <c r="B2" s="580" t="s">
        <v>31</v>
      </c>
      <c r="C2" s="83" t="s">
        <v>32</v>
      </c>
      <c r="D2" s="83" t="s">
        <v>33</v>
      </c>
    </row>
    <row r="3" spans="1:4" s="306" customFormat="1" ht="15.75" customHeight="1" x14ac:dyDescent="0.2">
      <c r="A3" s="307" t="s">
        <v>1089</v>
      </c>
      <c r="B3" s="663">
        <v>7.3</v>
      </c>
      <c r="C3" s="456">
        <v>531.70000000000005</v>
      </c>
      <c r="D3" s="456">
        <v>106.3</v>
      </c>
    </row>
    <row r="4" spans="1:4" s="306" customFormat="1" ht="15.75" customHeight="1" x14ac:dyDescent="0.2">
      <c r="A4" s="362" t="s">
        <v>1090</v>
      </c>
      <c r="B4" s="664" t="s">
        <v>61</v>
      </c>
      <c r="C4" s="305">
        <v>4505.7</v>
      </c>
      <c r="D4" s="305">
        <v>4416.2</v>
      </c>
    </row>
    <row r="5" spans="1:4" s="306" customFormat="1" ht="15.75" customHeight="1" x14ac:dyDescent="0.2">
      <c r="A5" s="362" t="s">
        <v>1091</v>
      </c>
      <c r="B5" s="664">
        <v>6.2</v>
      </c>
      <c r="C5" s="305">
        <v>63.4</v>
      </c>
      <c r="D5" s="305">
        <v>75.2</v>
      </c>
    </row>
    <row r="6" spans="1:4" s="306" customFormat="1" ht="15.75" customHeight="1" x14ac:dyDescent="0.2">
      <c r="A6" s="411" t="s">
        <v>62</v>
      </c>
      <c r="B6" s="665"/>
      <c r="C6" s="409">
        <v>5100.7</v>
      </c>
      <c r="D6" s="409">
        <v>4597.7</v>
      </c>
    </row>
    <row r="7" spans="1:4" s="306" customFormat="1" ht="15.75" customHeight="1" x14ac:dyDescent="0.2">
      <c r="A7" s="362" t="s">
        <v>1092</v>
      </c>
      <c r="B7" s="664">
        <v>6.6</v>
      </c>
      <c r="C7" s="305">
        <v>336.6</v>
      </c>
      <c r="D7" s="305">
        <v>1020.2</v>
      </c>
    </row>
    <row r="8" spans="1:4" s="306" customFormat="1" ht="15.75" customHeight="1" x14ac:dyDescent="0.2">
      <c r="A8" s="362" t="s">
        <v>1093</v>
      </c>
      <c r="B8" s="664">
        <v>9.3000000000000007</v>
      </c>
      <c r="C8" s="305">
        <v>0</v>
      </c>
      <c r="D8" s="305">
        <v>0.1</v>
      </c>
    </row>
    <row r="9" spans="1:4" s="306" customFormat="1" ht="15.75" customHeight="1" x14ac:dyDescent="0.2">
      <c r="A9" s="362" t="s">
        <v>1094</v>
      </c>
      <c r="B9" s="664">
        <v>5.0999999999999996</v>
      </c>
      <c r="C9" s="305">
        <v>2470.6999999999998</v>
      </c>
      <c r="D9" s="305">
        <v>1758.1</v>
      </c>
    </row>
    <row r="10" spans="1:4" s="306" customFormat="1" ht="15.75" customHeight="1" x14ac:dyDescent="0.2">
      <c r="A10" s="362" t="s">
        <v>1095</v>
      </c>
      <c r="B10" s="664">
        <v>5.2</v>
      </c>
      <c r="C10" s="305">
        <v>35.9</v>
      </c>
      <c r="D10" s="305">
        <v>35.5</v>
      </c>
    </row>
    <row r="11" spans="1:4" s="306" customFormat="1" ht="15.75" customHeight="1" x14ac:dyDescent="0.2">
      <c r="A11" s="362" t="s">
        <v>1096</v>
      </c>
      <c r="B11" s="673">
        <v>6.3</v>
      </c>
      <c r="C11" s="305">
        <v>135.19999999999999</v>
      </c>
      <c r="D11" s="305">
        <v>143.1</v>
      </c>
    </row>
    <row r="12" spans="1:4" s="306" customFormat="1" ht="15.75" customHeight="1" x14ac:dyDescent="0.2">
      <c r="A12" s="411" t="s">
        <v>63</v>
      </c>
      <c r="B12" s="665"/>
      <c r="C12" s="409">
        <v>2978.4</v>
      </c>
      <c r="D12" s="409">
        <v>2957</v>
      </c>
    </row>
    <row r="13" spans="1:4" s="306" customFormat="1" ht="15.75" customHeight="1" x14ac:dyDescent="0.2">
      <c r="A13" s="411" t="s">
        <v>64</v>
      </c>
      <c r="B13" s="665"/>
      <c r="C13" s="409">
        <v>8079.1</v>
      </c>
      <c r="D13" s="409">
        <v>7554.8</v>
      </c>
    </row>
    <row r="14" spans="1:4" s="303" customFormat="1" ht="15.75" customHeight="1" x14ac:dyDescent="0.2">
      <c r="A14" s="362" t="s">
        <v>1097</v>
      </c>
      <c r="B14" s="664">
        <v>6.4</v>
      </c>
      <c r="C14" s="305">
        <v>2750.1</v>
      </c>
      <c r="D14" s="305">
        <v>1895.7</v>
      </c>
    </row>
    <row r="15" spans="1:4" s="303" customFormat="1" ht="15.75" customHeight="1" x14ac:dyDescent="0.2">
      <c r="A15" s="362" t="s">
        <v>1098</v>
      </c>
      <c r="B15" s="664">
        <v>7.1</v>
      </c>
      <c r="C15" s="305">
        <v>1096.8</v>
      </c>
      <c r="D15" s="305">
        <v>576.5</v>
      </c>
    </row>
    <row r="16" spans="1:4" s="303" customFormat="1" ht="15.75" customHeight="1" x14ac:dyDescent="0.2">
      <c r="A16" s="362" t="s">
        <v>1099</v>
      </c>
      <c r="B16" s="664" t="s">
        <v>65</v>
      </c>
      <c r="C16" s="305">
        <v>140.30000000000001</v>
      </c>
      <c r="D16" s="305">
        <v>150.19999999999999</v>
      </c>
    </row>
    <row r="17" spans="1:4" s="303" customFormat="1" ht="15.75" customHeight="1" x14ac:dyDescent="0.2">
      <c r="A17" s="362" t="s">
        <v>1100</v>
      </c>
      <c r="B17" s="664">
        <v>6.5</v>
      </c>
      <c r="C17" s="305">
        <v>22.1</v>
      </c>
      <c r="D17" s="305">
        <v>61.1</v>
      </c>
    </row>
    <row r="18" spans="1:4" s="306" customFormat="1" ht="15.75" customHeight="1" x14ac:dyDescent="0.2">
      <c r="A18" s="411" t="s">
        <v>66</v>
      </c>
      <c r="B18" s="665"/>
      <c r="C18" s="409">
        <v>4009.3</v>
      </c>
      <c r="D18" s="409">
        <v>2683.5</v>
      </c>
    </row>
    <row r="19" spans="1:4" s="306" customFormat="1" ht="15.75" customHeight="1" x14ac:dyDescent="0.2">
      <c r="A19" s="362" t="s">
        <v>1101</v>
      </c>
      <c r="B19" s="664">
        <v>6.7</v>
      </c>
      <c r="C19" s="305">
        <v>19.100000000000001</v>
      </c>
      <c r="D19" s="305">
        <v>8.1</v>
      </c>
    </row>
    <row r="20" spans="1:4" s="306" customFormat="1" ht="15.75" customHeight="1" x14ac:dyDescent="0.2">
      <c r="A20" s="411" t="s">
        <v>67</v>
      </c>
      <c r="B20" s="665"/>
      <c r="C20" s="409">
        <v>19.100000000000001</v>
      </c>
      <c r="D20" s="409">
        <v>8.1</v>
      </c>
    </row>
    <row r="21" spans="1:4" s="306" customFormat="1" ht="15.75" customHeight="1" x14ac:dyDescent="0.2">
      <c r="A21" s="411" t="s">
        <v>68</v>
      </c>
      <c r="B21" s="665"/>
      <c r="C21" s="409">
        <v>4028.4</v>
      </c>
      <c r="D21" s="409">
        <v>2691.6</v>
      </c>
    </row>
    <row r="22" spans="1:4" s="306" customFormat="1" ht="15.75" customHeight="1" x14ac:dyDescent="0.2">
      <c r="A22" s="411" t="s">
        <v>69</v>
      </c>
      <c r="B22" s="665"/>
      <c r="C22" s="409">
        <v>4050.7</v>
      </c>
      <c r="D22" s="409">
        <v>4863.2</v>
      </c>
    </row>
    <row r="23" spans="1:4" s="306" customFormat="1" ht="15.75" customHeight="1" x14ac:dyDescent="0.2">
      <c r="A23" s="362" t="s">
        <v>1102</v>
      </c>
      <c r="B23" s="664"/>
      <c r="C23" s="305">
        <v>3357</v>
      </c>
      <c r="D23" s="305">
        <v>4269.8</v>
      </c>
    </row>
    <row r="24" spans="1:4" s="306" customFormat="1" ht="15.75" customHeight="1" x14ac:dyDescent="0.2">
      <c r="A24" s="362" t="s">
        <v>1103</v>
      </c>
      <c r="B24" s="664">
        <v>9.4</v>
      </c>
      <c r="C24" s="305">
        <v>597.6</v>
      </c>
      <c r="D24" s="305">
        <v>497.2</v>
      </c>
    </row>
    <row r="25" spans="1:4" s="306" customFormat="1" ht="15.75" customHeight="1" x14ac:dyDescent="0.2">
      <c r="A25" s="362" t="s">
        <v>1104</v>
      </c>
      <c r="B25" s="664"/>
      <c r="C25" s="305">
        <v>96.2</v>
      </c>
      <c r="D25" s="305">
        <v>96.2</v>
      </c>
    </row>
    <row r="26" spans="1:4" s="306" customFormat="1" ht="15.75" customHeight="1" x14ac:dyDescent="0.2">
      <c r="A26" s="364" t="s">
        <v>70</v>
      </c>
      <c r="B26" s="674"/>
      <c r="C26" s="365">
        <v>4050.7</v>
      </c>
      <c r="D26" s="365">
        <v>4863.2</v>
      </c>
    </row>
    <row r="27" spans="1:4" x14ac:dyDescent="0.2">
      <c r="B27" s="671"/>
      <c r="C27" s="672"/>
      <c r="D27" s="31"/>
    </row>
    <row r="28" spans="1:4" x14ac:dyDescent="0.2">
      <c r="A28" s="113" t="s">
        <v>71</v>
      </c>
      <c r="B28" s="22"/>
      <c r="C28" s="22"/>
      <c r="D28" s="22"/>
    </row>
    <row r="29" spans="1:4" x14ac:dyDescent="0.2">
      <c r="B29" s="62"/>
      <c r="C29" s="62"/>
      <c r="D29" s="62"/>
    </row>
  </sheetData>
  <pageMargins left="0.7" right="0.7" top="0.75" bottom="0.75" header="0.3" footer="0.3"/>
  <pageSetup paperSize="9"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A3A2A-0499-4868-B980-B6C947E653FC}">
  <dimension ref="A1:E9"/>
  <sheetViews>
    <sheetView workbookViewId="0">
      <selection activeCell="A13" sqref="A13"/>
    </sheetView>
  </sheetViews>
  <sheetFormatPr defaultRowHeight="12.75" x14ac:dyDescent="0.2"/>
  <cols>
    <col min="1" max="1" width="48.85546875" style="24" customWidth="1"/>
    <col min="2" max="2" width="14.28515625" style="467" customWidth="1"/>
    <col min="3" max="3" width="13.7109375" style="24" customWidth="1"/>
    <col min="4" max="4" width="12.7109375" style="24" customWidth="1"/>
    <col min="5" max="5" width="22.140625" style="24" customWidth="1"/>
    <col min="6" max="16384" width="9.140625" style="24"/>
  </cols>
  <sheetData>
    <row r="1" spans="1:5" s="40" customFormat="1" ht="18" customHeight="1" x14ac:dyDescent="0.2">
      <c r="A1" s="40" t="s">
        <v>820</v>
      </c>
      <c r="B1" s="465"/>
    </row>
    <row r="2" spans="1:5" ht="38.25" x14ac:dyDescent="0.2">
      <c r="A2" s="534" t="s">
        <v>918</v>
      </c>
      <c r="B2" s="464" t="s">
        <v>821</v>
      </c>
      <c r="C2" s="464" t="s">
        <v>822</v>
      </c>
      <c r="D2" s="464" t="s">
        <v>823</v>
      </c>
      <c r="E2" s="453"/>
    </row>
    <row r="3" spans="1:5" x14ac:dyDescent="0.2">
      <c r="A3" s="57" t="s">
        <v>815</v>
      </c>
      <c r="B3" s="473">
        <v>1.3</v>
      </c>
      <c r="C3" s="457">
        <v>0</v>
      </c>
      <c r="D3" s="473">
        <v>1.3</v>
      </c>
      <c r="E3" s="453"/>
    </row>
    <row r="4" spans="1:5" x14ac:dyDescent="0.2">
      <c r="A4" s="57" t="s">
        <v>816</v>
      </c>
      <c r="B4" s="473">
        <v>0.8</v>
      </c>
      <c r="C4" s="457">
        <v>0</v>
      </c>
      <c r="D4" s="473">
        <v>0.8</v>
      </c>
      <c r="E4" s="453"/>
    </row>
    <row r="5" spans="1:5" x14ac:dyDescent="0.2">
      <c r="A5" s="57" t="s">
        <v>817</v>
      </c>
      <c r="B5" s="379">
        <v>0</v>
      </c>
      <c r="C5" s="457">
        <v>0</v>
      </c>
      <c r="D5" s="379">
        <v>0</v>
      </c>
      <c r="E5" s="453"/>
    </row>
    <row r="6" spans="1:5" x14ac:dyDescent="0.2">
      <c r="A6" s="57" t="s">
        <v>818</v>
      </c>
      <c r="B6" s="379">
        <v>0</v>
      </c>
      <c r="C6" s="457">
        <v>0</v>
      </c>
      <c r="D6" s="379">
        <v>0</v>
      </c>
      <c r="E6" s="453"/>
    </row>
    <row r="7" spans="1:5" x14ac:dyDescent="0.2">
      <c r="A7" s="57" t="s">
        <v>819</v>
      </c>
      <c r="B7" s="109">
        <v>-0.8</v>
      </c>
      <c r="C7" s="457">
        <v>0</v>
      </c>
      <c r="D7" s="453">
        <v>-0.8</v>
      </c>
      <c r="E7" s="453"/>
    </row>
    <row r="8" spans="1:5" ht="13.5" thickBot="1" x14ac:dyDescent="0.25">
      <c r="A8" s="59" t="s">
        <v>254</v>
      </c>
      <c r="B8" s="466">
        <v>1.3</v>
      </c>
      <c r="C8" s="472">
        <v>0</v>
      </c>
      <c r="D8" s="454">
        <v>1.3</v>
      </c>
    </row>
    <row r="9" spans="1:5" ht="13.5" thickBot="1" x14ac:dyDescent="0.25">
      <c r="A9" s="459" t="s">
        <v>255</v>
      </c>
      <c r="B9" s="469"/>
      <c r="C9" s="471"/>
      <c r="D9" s="470"/>
    </row>
  </sheetData>
  <pageMargins left="0.7" right="0.7" top="0.75" bottom="0.75" header="0.3" footer="0.3"/>
  <pageSetup paperSize="9"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E3DFD-06C0-4747-80AD-C34F6799A370}">
  <dimension ref="A1:G9"/>
  <sheetViews>
    <sheetView workbookViewId="0"/>
  </sheetViews>
  <sheetFormatPr defaultRowHeight="12.75" x14ac:dyDescent="0.2"/>
  <cols>
    <col min="1" max="1" width="56.28515625" style="24" customWidth="1"/>
    <col min="2" max="2" width="11.140625" style="24" bestFit="1" customWidth="1"/>
    <col min="3" max="3" width="12.42578125" style="24" bestFit="1" customWidth="1"/>
    <col min="4" max="5" width="15.140625" style="24" customWidth="1"/>
    <col min="6" max="6" width="11.140625" style="24" bestFit="1" customWidth="1"/>
    <col min="7" max="7" width="10.85546875" style="24" customWidth="1"/>
    <col min="8" max="16384" width="9.140625" style="24"/>
  </cols>
  <sheetData>
    <row r="1" spans="1:7" s="40" customFormat="1" ht="18" customHeight="1" x14ac:dyDescent="0.2">
      <c r="A1" s="445" t="s">
        <v>256</v>
      </c>
      <c r="B1" s="39"/>
      <c r="C1" s="39"/>
    </row>
    <row r="2" spans="1:7" ht="64.5" customHeight="1" x14ac:dyDescent="0.2">
      <c r="A2" s="302" t="s">
        <v>320</v>
      </c>
      <c r="B2" s="369" t="s">
        <v>806</v>
      </c>
      <c r="C2" s="369" t="s">
        <v>807</v>
      </c>
      <c r="D2" s="369" t="s">
        <v>808</v>
      </c>
      <c r="E2" s="369" t="s">
        <v>809</v>
      </c>
      <c r="F2" s="369" t="s">
        <v>810</v>
      </c>
      <c r="G2" s="369" t="s">
        <v>811</v>
      </c>
    </row>
    <row r="3" spans="1:7" s="306" customFormat="1" ht="19.5" customHeight="1" x14ac:dyDescent="0.2">
      <c r="A3" s="303" t="s">
        <v>258</v>
      </c>
      <c r="B3" s="456">
        <v>671.10971304999998</v>
      </c>
      <c r="C3" s="305">
        <v>660.81616458999986</v>
      </c>
      <c r="D3" s="305">
        <v>0</v>
      </c>
      <c r="E3" s="305">
        <v>0</v>
      </c>
      <c r="F3" s="305">
        <v>671.10971304999998</v>
      </c>
      <c r="G3" s="305">
        <v>660.81616458999986</v>
      </c>
    </row>
    <row r="4" spans="1:7" s="306" customFormat="1" ht="19.5" customHeight="1" x14ac:dyDescent="0.2">
      <c r="A4" s="303" t="s">
        <v>186</v>
      </c>
      <c r="B4" s="305">
        <v>650.41202104999991</v>
      </c>
      <c r="C4" s="305">
        <v>604.10561582000003</v>
      </c>
      <c r="D4" s="305">
        <v>-25.179670660000003</v>
      </c>
      <c r="E4" s="305">
        <v>-94.940570909999991</v>
      </c>
      <c r="F4" s="305">
        <v>625.23235038999997</v>
      </c>
      <c r="G4" s="305">
        <v>509.16504491000006</v>
      </c>
    </row>
    <row r="5" spans="1:7" s="306" customFormat="1" ht="19.5" customHeight="1" x14ac:dyDescent="0.2">
      <c r="A5" s="303" t="s">
        <v>259</v>
      </c>
      <c r="B5" s="305">
        <v>35.727448930000001</v>
      </c>
      <c r="C5" s="305">
        <v>36.976021039999999</v>
      </c>
      <c r="D5" s="305">
        <v>-31.68586543</v>
      </c>
      <c r="E5" s="305">
        <v>-32.757982069999997</v>
      </c>
      <c r="F5" s="305">
        <v>4.0415835000000024</v>
      </c>
      <c r="G5" s="305">
        <v>4.2180389700000003</v>
      </c>
    </row>
    <row r="6" spans="1:7" s="306" customFormat="1" ht="19.5" customHeight="1" x14ac:dyDescent="0.2">
      <c r="A6" s="303" t="s">
        <v>260</v>
      </c>
      <c r="B6" s="457">
        <v>3.2912507099999999</v>
      </c>
      <c r="C6" s="457">
        <v>3.28587746</v>
      </c>
      <c r="D6" s="457">
        <v>-1.3902112</v>
      </c>
      <c r="E6" s="457">
        <v>-1.5119602299999999</v>
      </c>
      <c r="F6" s="457">
        <v>1.9010395099999999</v>
      </c>
      <c r="G6" s="457">
        <v>1.7739172299999999</v>
      </c>
    </row>
    <row r="7" spans="1:7" s="306" customFormat="1" ht="19.5" customHeight="1" x14ac:dyDescent="0.2">
      <c r="A7" s="303" t="s">
        <v>261</v>
      </c>
      <c r="B7" s="305">
        <v>1168.38264585</v>
      </c>
      <c r="C7" s="305">
        <v>582.09300498000005</v>
      </c>
      <c r="D7" s="305">
        <v>0</v>
      </c>
      <c r="E7" s="305">
        <v>0</v>
      </c>
      <c r="F7" s="305">
        <v>1168.38264585</v>
      </c>
      <c r="G7" s="305">
        <v>582.09300498000005</v>
      </c>
    </row>
    <row r="8" spans="1:7" s="306" customFormat="1" ht="19.5" customHeight="1" x14ac:dyDescent="0.2">
      <c r="A8" s="364" t="s">
        <v>257</v>
      </c>
      <c r="B8" s="458">
        <v>2528.9230795899998</v>
      </c>
      <c r="C8" s="458">
        <v>1887.2766838899997</v>
      </c>
      <c r="D8" s="458">
        <v>-58.255747290000009</v>
      </c>
      <c r="E8" s="458">
        <v>-129.21051320999999</v>
      </c>
      <c r="F8" s="365">
        <v>2470.6999999999998</v>
      </c>
      <c r="G8" s="458">
        <v>1758.0661706800001</v>
      </c>
    </row>
    <row r="9" spans="1:7" x14ac:dyDescent="0.2">
      <c r="A9" s="31"/>
      <c r="B9" s="455"/>
      <c r="C9" s="31"/>
      <c r="D9" s="31"/>
      <c r="E9" s="31"/>
      <c r="F9" s="31"/>
      <c r="G9" s="31"/>
    </row>
  </sheetData>
  <conditionalFormatting sqref="C9:F9">
    <cfRule type="cellIs" dxfId="0" priority="1" stopIfTrue="1" operator="equal">
      <formula>"ERROR"</formula>
    </cfRule>
  </conditionalFormatting>
  <pageMargins left="0.7" right="0.7" top="0.75" bottom="0.75" header="0.3" footer="0.3"/>
  <pageSetup paperSize="9"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E1CC1-833C-4368-A9FE-8E8BD080FC2A}">
  <dimension ref="A1:G7"/>
  <sheetViews>
    <sheetView workbookViewId="0">
      <selection activeCell="A13" sqref="A13"/>
    </sheetView>
  </sheetViews>
  <sheetFormatPr defaultRowHeight="12.75" x14ac:dyDescent="0.2"/>
  <cols>
    <col min="1" max="1" width="46.28515625" style="24" customWidth="1"/>
    <col min="2" max="3" width="10.85546875" style="24" customWidth="1"/>
    <col min="4" max="5" width="15" style="24" customWidth="1"/>
    <col min="6" max="7" width="10.5703125" style="24" customWidth="1"/>
    <col min="8" max="16384" width="9.140625" style="24"/>
  </cols>
  <sheetData>
    <row r="1" spans="1:7" s="40" customFormat="1" ht="18.75" customHeight="1" x14ac:dyDescent="0.2">
      <c r="A1" s="445" t="s">
        <v>262</v>
      </c>
    </row>
    <row r="2" spans="1:7" ht="63.75" x14ac:dyDescent="0.2">
      <c r="A2" s="185" t="s">
        <v>320</v>
      </c>
      <c r="B2" s="167" t="s">
        <v>806</v>
      </c>
      <c r="C2" s="167" t="s">
        <v>807</v>
      </c>
      <c r="D2" s="167" t="s">
        <v>814</v>
      </c>
      <c r="E2" s="167" t="s">
        <v>813</v>
      </c>
      <c r="F2" s="167" t="s">
        <v>810</v>
      </c>
      <c r="G2" s="167" t="s">
        <v>811</v>
      </c>
    </row>
    <row r="3" spans="1:7" s="306" customFormat="1" ht="17.25" customHeight="1" x14ac:dyDescent="0.2">
      <c r="A3" s="442" t="s">
        <v>186</v>
      </c>
      <c r="B3" s="443">
        <v>11.4</v>
      </c>
      <c r="C3" s="443">
        <v>12.5</v>
      </c>
      <c r="D3" s="443">
        <v>-6.5</v>
      </c>
      <c r="E3" s="443">
        <v>-4.8</v>
      </c>
      <c r="F3" s="443">
        <v>4.9000000000000004</v>
      </c>
      <c r="G3" s="443">
        <v>7.7</v>
      </c>
    </row>
    <row r="4" spans="1:7" s="306" customFormat="1" ht="17.25" customHeight="1" x14ac:dyDescent="0.2">
      <c r="A4" s="442" t="s">
        <v>263</v>
      </c>
      <c r="B4" s="443">
        <v>9.6</v>
      </c>
      <c r="C4" s="443">
        <v>8.8000000000000007</v>
      </c>
      <c r="D4" s="443">
        <v>-7.4</v>
      </c>
      <c r="E4" s="443">
        <v>-6</v>
      </c>
      <c r="F4" s="443">
        <v>2.2000000000000002</v>
      </c>
      <c r="G4" s="443">
        <v>2.8</v>
      </c>
    </row>
    <row r="5" spans="1:7" s="306" customFormat="1" ht="17.25" customHeight="1" x14ac:dyDescent="0.2">
      <c r="A5" s="442" t="s">
        <v>260</v>
      </c>
      <c r="B5" s="443">
        <v>3.3</v>
      </c>
      <c r="C5" s="443">
        <v>3.3</v>
      </c>
      <c r="D5" s="443">
        <v>-1.4</v>
      </c>
      <c r="E5" s="443">
        <v>-1.5</v>
      </c>
      <c r="F5" s="443">
        <v>1.9</v>
      </c>
      <c r="G5" s="443">
        <v>1.8</v>
      </c>
    </row>
    <row r="6" spans="1:7" s="306" customFormat="1" ht="17.25" customHeight="1" x14ac:dyDescent="0.2">
      <c r="A6" s="364" t="s">
        <v>257</v>
      </c>
      <c r="B6" s="444">
        <v>24.3</v>
      </c>
      <c r="C6" s="444">
        <v>24.6</v>
      </c>
      <c r="D6" s="444">
        <v>-15.3</v>
      </c>
      <c r="E6" s="444">
        <v>-12.3</v>
      </c>
      <c r="F6" s="444">
        <v>9</v>
      </c>
      <c r="G6" s="444">
        <v>12.3</v>
      </c>
    </row>
    <row r="7" spans="1:7" x14ac:dyDescent="0.2">
      <c r="A7" s="57"/>
      <c r="B7" s="45"/>
      <c r="C7" s="45"/>
      <c r="D7" s="45"/>
      <c r="E7" s="45"/>
      <c r="F7" s="45"/>
      <c r="G7" s="45"/>
    </row>
  </sheetData>
  <pageMargins left="0.7" right="0.7" top="0.75" bottom="0.75" header="0.3" footer="0.3"/>
  <pageSetup paperSize="9"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67E1D-68C4-4B81-B17E-9D008EFE934A}">
  <dimension ref="A1:F19"/>
  <sheetViews>
    <sheetView workbookViewId="0">
      <selection activeCell="F23" sqref="F23"/>
    </sheetView>
  </sheetViews>
  <sheetFormatPr defaultRowHeight="12.75" x14ac:dyDescent="0.2"/>
  <cols>
    <col min="1" max="1" width="48.5703125" style="24" customWidth="1"/>
    <col min="2" max="6" width="12.28515625" style="24" customWidth="1"/>
    <col min="7" max="16384" width="9.140625" style="24"/>
  </cols>
  <sheetData>
    <row r="1" spans="1:6" s="40" customFormat="1" ht="18.75" customHeight="1" x14ac:dyDescent="0.2">
      <c r="A1" s="445" t="s">
        <v>264</v>
      </c>
    </row>
    <row r="2" spans="1:6" ht="38.25" x14ac:dyDescent="0.2">
      <c r="A2" s="133" t="s">
        <v>320</v>
      </c>
      <c r="B2" s="448" t="s">
        <v>732</v>
      </c>
      <c r="C2" s="427" t="s">
        <v>733</v>
      </c>
      <c r="D2" s="427" t="s">
        <v>626</v>
      </c>
      <c r="E2" s="427" t="s">
        <v>627</v>
      </c>
      <c r="F2" s="449" t="s">
        <v>87</v>
      </c>
    </row>
    <row r="3" spans="1:6" s="306" customFormat="1" ht="17.25" customHeight="1" x14ac:dyDescent="0.2">
      <c r="A3" s="416" t="s">
        <v>266</v>
      </c>
      <c r="B3" s="419">
        <v>0</v>
      </c>
      <c r="C3" s="419">
        <v>7.7</v>
      </c>
      <c r="D3" s="419">
        <v>2.8</v>
      </c>
      <c r="E3" s="419">
        <v>1.8</v>
      </c>
      <c r="F3" s="419">
        <v>12.3</v>
      </c>
    </row>
    <row r="4" spans="1:6" s="306" customFormat="1" ht="17.25" customHeight="1" x14ac:dyDescent="0.2">
      <c r="A4" s="442" t="s">
        <v>267</v>
      </c>
      <c r="B4" s="419">
        <v>0</v>
      </c>
      <c r="C4" s="419">
        <v>0</v>
      </c>
      <c r="D4" s="419">
        <v>0</v>
      </c>
      <c r="E4" s="419">
        <v>0.9</v>
      </c>
      <c r="F4" s="419">
        <v>0.9</v>
      </c>
    </row>
    <row r="5" spans="1:6" s="306" customFormat="1" ht="17.25" customHeight="1" x14ac:dyDescent="0.2">
      <c r="A5" s="442" t="s">
        <v>268</v>
      </c>
      <c r="B5" s="419">
        <v>0</v>
      </c>
      <c r="C5" s="419">
        <v>0</v>
      </c>
      <c r="D5" s="419">
        <v>0</v>
      </c>
      <c r="E5" s="419">
        <v>0.2</v>
      </c>
      <c r="F5" s="419">
        <v>0.2</v>
      </c>
    </row>
    <row r="6" spans="1:6" s="306" customFormat="1" ht="17.25" customHeight="1" x14ac:dyDescent="0.2">
      <c r="A6" s="442" t="s">
        <v>269</v>
      </c>
      <c r="B6" s="419">
        <v>0</v>
      </c>
      <c r="C6" s="419">
        <v>-1.1000000000000001</v>
      </c>
      <c r="D6" s="419">
        <v>0.7</v>
      </c>
      <c r="E6" s="419">
        <v>0</v>
      </c>
      <c r="F6" s="419">
        <v>-0.3</v>
      </c>
    </row>
    <row r="7" spans="1:6" s="306" customFormat="1" ht="17.25" customHeight="1" x14ac:dyDescent="0.2">
      <c r="A7" s="442" t="s">
        <v>270</v>
      </c>
      <c r="B7" s="419">
        <v>0</v>
      </c>
      <c r="C7" s="419">
        <v>0</v>
      </c>
      <c r="D7" s="419">
        <v>0</v>
      </c>
      <c r="E7" s="419">
        <v>-0.5</v>
      </c>
      <c r="F7" s="419">
        <v>-0.5</v>
      </c>
    </row>
    <row r="8" spans="1:6" s="306" customFormat="1" ht="17.25" customHeight="1" x14ac:dyDescent="0.2">
      <c r="A8" s="442" t="s">
        <v>271</v>
      </c>
      <c r="B8" s="419">
        <v>0</v>
      </c>
      <c r="C8" s="419">
        <v>-1.7</v>
      </c>
      <c r="D8" s="419">
        <v>-1.4</v>
      </c>
      <c r="E8" s="419">
        <v>-0.4</v>
      </c>
      <c r="F8" s="419">
        <v>-3.5</v>
      </c>
    </row>
    <row r="9" spans="1:6" s="306" customFormat="1" ht="17.25" customHeight="1" x14ac:dyDescent="0.2">
      <c r="A9" s="450" t="s">
        <v>272</v>
      </c>
      <c r="B9" s="451">
        <v>0</v>
      </c>
      <c r="C9" s="451">
        <v>4.9000000000000004</v>
      </c>
      <c r="D9" s="451">
        <v>2.2000000000000002</v>
      </c>
      <c r="E9" s="451">
        <v>1.9</v>
      </c>
      <c r="F9" s="451">
        <v>9</v>
      </c>
    </row>
    <row r="10" spans="1:6" s="306" customFormat="1" ht="17.25" customHeight="1" x14ac:dyDescent="0.2">
      <c r="A10" s="416" t="s">
        <v>273</v>
      </c>
      <c r="B10" s="419">
        <v>9</v>
      </c>
      <c r="C10" s="419">
        <v>59.5</v>
      </c>
      <c r="D10" s="419">
        <v>3.2</v>
      </c>
      <c r="E10" s="419">
        <v>26.5</v>
      </c>
      <c r="F10" s="419">
        <v>98.2</v>
      </c>
    </row>
    <row r="11" spans="1:6" s="306" customFormat="1" ht="17.25" customHeight="1" x14ac:dyDescent="0.2">
      <c r="A11" s="442" t="s">
        <v>812</v>
      </c>
      <c r="B11" s="419">
        <v>-9</v>
      </c>
      <c r="C11" s="419">
        <v>-49.8</v>
      </c>
      <c r="D11" s="419">
        <v>0</v>
      </c>
      <c r="E11" s="419">
        <v>-24.5</v>
      </c>
      <c r="F11" s="419">
        <v>-83.3</v>
      </c>
    </row>
    <row r="12" spans="1:6" s="306" customFormat="1" ht="17.25" customHeight="1" x14ac:dyDescent="0.2">
      <c r="A12" s="416" t="s">
        <v>89</v>
      </c>
      <c r="B12" s="418">
        <v>0</v>
      </c>
      <c r="C12" s="418">
        <v>9.6</v>
      </c>
      <c r="D12" s="418">
        <v>3.2</v>
      </c>
      <c r="E12" s="418">
        <v>1.9</v>
      </c>
      <c r="F12" s="418">
        <v>14.7</v>
      </c>
    </row>
    <row r="13" spans="1:6" s="306" customFormat="1" ht="17.25" customHeight="1" x14ac:dyDescent="0.2">
      <c r="A13" s="442" t="s">
        <v>267</v>
      </c>
      <c r="B13" s="419">
        <v>0</v>
      </c>
      <c r="C13" s="419">
        <v>0</v>
      </c>
      <c r="D13" s="419">
        <v>0</v>
      </c>
      <c r="E13" s="419">
        <v>0.7</v>
      </c>
      <c r="F13" s="419">
        <v>0.7</v>
      </c>
    </row>
    <row r="14" spans="1:6" s="306" customFormat="1" ht="17.25" customHeight="1" x14ac:dyDescent="0.2">
      <c r="A14" s="442" t="s">
        <v>269</v>
      </c>
      <c r="B14" s="419">
        <v>0</v>
      </c>
      <c r="C14" s="419">
        <v>-0.2</v>
      </c>
      <c r="D14" s="419">
        <v>0.6</v>
      </c>
      <c r="E14" s="419">
        <v>0</v>
      </c>
      <c r="F14" s="419">
        <v>0.5</v>
      </c>
    </row>
    <row r="15" spans="1:6" s="306" customFormat="1" ht="17.25" customHeight="1" x14ac:dyDescent="0.2">
      <c r="A15" s="442" t="s">
        <v>270</v>
      </c>
      <c r="B15" s="419">
        <v>0</v>
      </c>
      <c r="C15" s="419">
        <v>0</v>
      </c>
      <c r="D15" s="419">
        <v>0</v>
      </c>
      <c r="E15" s="419">
        <v>-0.3</v>
      </c>
      <c r="F15" s="419">
        <v>-0.3</v>
      </c>
    </row>
    <row r="16" spans="1:6" s="306" customFormat="1" ht="17.25" customHeight="1" x14ac:dyDescent="0.2">
      <c r="A16" s="442" t="s">
        <v>271</v>
      </c>
      <c r="B16" s="419">
        <v>0</v>
      </c>
      <c r="C16" s="419">
        <v>-1.7</v>
      </c>
      <c r="D16" s="419">
        <v>-0.9</v>
      </c>
      <c r="E16" s="419">
        <v>-0.6</v>
      </c>
      <c r="F16" s="419">
        <v>-3.2</v>
      </c>
    </row>
    <row r="17" spans="1:6" ht="17.25" customHeight="1" x14ac:dyDescent="0.2">
      <c r="A17" s="385" t="s">
        <v>274</v>
      </c>
      <c r="B17" s="436">
        <v>0</v>
      </c>
      <c r="C17" s="436">
        <v>7.7</v>
      </c>
      <c r="D17" s="436">
        <v>2.8</v>
      </c>
      <c r="E17" s="436">
        <v>1.8</v>
      </c>
      <c r="F17" s="436">
        <v>12.3</v>
      </c>
    </row>
    <row r="18" spans="1:6" x14ac:dyDescent="0.2">
      <c r="A18" s="58" t="s">
        <v>149</v>
      </c>
      <c r="B18" s="403"/>
      <c r="C18" s="403"/>
      <c r="D18" s="403"/>
      <c r="E18" s="403"/>
      <c r="F18" s="58"/>
    </row>
    <row r="19" spans="1:6" ht="89.25" x14ac:dyDescent="0.2">
      <c r="A19" s="60" t="s">
        <v>102</v>
      </c>
      <c r="B19" s="60"/>
      <c r="C19" s="60"/>
      <c r="D19" s="60"/>
      <c r="E19" s="60"/>
      <c r="F19" s="60"/>
    </row>
  </sheetData>
  <pageMargins left="0.7" right="0.7" top="0.75" bottom="0.75" header="0.3" footer="0.3"/>
  <pageSetup paperSize="9"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7D063-FF3D-4636-AFB2-F9C91E6C8193}">
  <dimension ref="A1:G5"/>
  <sheetViews>
    <sheetView workbookViewId="0">
      <selection activeCell="D10" sqref="D10"/>
    </sheetView>
  </sheetViews>
  <sheetFormatPr defaultRowHeight="12.75" x14ac:dyDescent="0.2"/>
  <cols>
    <col min="1" max="1" width="27.85546875" style="24" customWidth="1"/>
    <col min="2" max="7" width="15.28515625" style="24" customWidth="1"/>
    <col min="8" max="16384" width="9.140625" style="24"/>
  </cols>
  <sheetData>
    <row r="1" spans="1:7" s="40" customFormat="1" ht="19.5" customHeight="1" x14ac:dyDescent="0.2">
      <c r="A1" s="445" t="s">
        <v>275</v>
      </c>
    </row>
    <row r="2" spans="1:7" ht="51" x14ac:dyDescent="0.2">
      <c r="A2" s="185" t="s">
        <v>320</v>
      </c>
      <c r="B2" s="446" t="s">
        <v>806</v>
      </c>
      <c r="C2" s="446" t="s">
        <v>807</v>
      </c>
      <c r="D2" s="446" t="s">
        <v>808</v>
      </c>
      <c r="E2" s="446" t="s">
        <v>809</v>
      </c>
      <c r="F2" s="446" t="s">
        <v>810</v>
      </c>
      <c r="G2" s="446" t="s">
        <v>811</v>
      </c>
    </row>
    <row r="3" spans="1:7" s="306" customFormat="1" ht="18" customHeight="1" x14ac:dyDescent="0.2">
      <c r="A3" s="442" t="s">
        <v>258</v>
      </c>
      <c r="B3" s="443">
        <v>487.7</v>
      </c>
      <c r="C3" s="443">
        <v>487.7</v>
      </c>
      <c r="D3" s="443">
        <v>0</v>
      </c>
      <c r="E3" s="443">
        <v>0</v>
      </c>
      <c r="F3" s="443">
        <v>487.7</v>
      </c>
      <c r="G3" s="443">
        <v>487.7</v>
      </c>
    </row>
    <row r="4" spans="1:7" s="306" customFormat="1" ht="18" customHeight="1" x14ac:dyDescent="0.2">
      <c r="A4" s="442" t="s">
        <v>186</v>
      </c>
      <c r="B4" s="443">
        <v>618.9</v>
      </c>
      <c r="C4" s="443">
        <v>571.70000000000005</v>
      </c>
      <c r="D4" s="443">
        <v>0</v>
      </c>
      <c r="E4" s="443">
        <v>-71.900000000000006</v>
      </c>
      <c r="F4" s="443">
        <v>618.9</v>
      </c>
      <c r="G4" s="443">
        <v>499.8</v>
      </c>
    </row>
    <row r="5" spans="1:7" s="306" customFormat="1" ht="18" customHeight="1" x14ac:dyDescent="0.2">
      <c r="A5" s="364" t="s">
        <v>257</v>
      </c>
      <c r="B5" s="444">
        <v>1106.5999999999999</v>
      </c>
      <c r="C5" s="444">
        <v>1059.4000000000001</v>
      </c>
      <c r="D5" s="443">
        <v>0</v>
      </c>
      <c r="E5" s="444">
        <v>-71.900000000000006</v>
      </c>
      <c r="F5" s="444">
        <v>1106.5999999999999</v>
      </c>
      <c r="G5" s="444">
        <v>987.5</v>
      </c>
    </row>
  </sheetData>
  <pageMargins left="0.7" right="0.7" top="0.75" bottom="0.75" header="0.3" footer="0.3"/>
  <pageSetup paperSize="9"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25F9A-5EE8-4FBC-8C6A-2F549F99EC5A}">
  <dimension ref="A1:C16"/>
  <sheetViews>
    <sheetView workbookViewId="0">
      <selection activeCell="A28" sqref="A28"/>
    </sheetView>
  </sheetViews>
  <sheetFormatPr defaultRowHeight="12.75" x14ac:dyDescent="0.2"/>
  <cols>
    <col min="1" max="1" width="49.42578125" style="24" customWidth="1"/>
    <col min="2" max="3" width="10" style="24" customWidth="1"/>
    <col min="4" max="16384" width="9.140625" style="24"/>
  </cols>
  <sheetData>
    <row r="1" spans="1:3" s="40" customFormat="1" ht="18" customHeight="1" x14ac:dyDescent="0.2">
      <c r="A1" s="40" t="s">
        <v>734</v>
      </c>
    </row>
    <row r="2" spans="1:3" ht="25.5" x14ac:dyDescent="0.2">
      <c r="A2" s="437" t="s">
        <v>320</v>
      </c>
      <c r="B2" s="167" t="s">
        <v>32</v>
      </c>
      <c r="C2" s="167" t="s">
        <v>33</v>
      </c>
    </row>
    <row r="3" spans="1:3" s="306" customFormat="1" ht="16.5" customHeight="1" x14ac:dyDescent="0.2">
      <c r="A3" s="416" t="s">
        <v>265</v>
      </c>
      <c r="B3" s="438">
        <v>0.6</v>
      </c>
      <c r="C3" s="438">
        <v>0.6</v>
      </c>
    </row>
    <row r="4" spans="1:3" s="306" customFormat="1" ht="16.5" customHeight="1" x14ac:dyDescent="0.2">
      <c r="A4" s="439" t="s">
        <v>803</v>
      </c>
      <c r="B4" s="304">
        <v>0.6</v>
      </c>
      <c r="C4" s="304">
        <v>0.6</v>
      </c>
    </row>
    <row r="5" spans="1:3" s="306" customFormat="1" ht="16.5" customHeight="1" x14ac:dyDescent="0.2">
      <c r="A5" s="416" t="s">
        <v>276</v>
      </c>
      <c r="B5" s="438">
        <v>0.5</v>
      </c>
      <c r="C5" s="438">
        <v>1.6</v>
      </c>
    </row>
    <row r="6" spans="1:3" s="306" customFormat="1" ht="16.5" customHeight="1" x14ac:dyDescent="0.2">
      <c r="A6" s="439" t="s">
        <v>803</v>
      </c>
      <c r="B6" s="304">
        <v>0.5</v>
      </c>
      <c r="C6" s="304">
        <v>1.6</v>
      </c>
    </row>
    <row r="7" spans="1:3" s="306" customFormat="1" ht="16.5" customHeight="1" x14ac:dyDescent="0.2">
      <c r="A7" s="416" t="s">
        <v>277</v>
      </c>
      <c r="B7" s="438">
        <v>5.7</v>
      </c>
      <c r="C7" s="438">
        <v>8.4</v>
      </c>
    </row>
    <row r="8" spans="1:3" s="306" customFormat="1" ht="16.5" customHeight="1" x14ac:dyDescent="0.2">
      <c r="A8" s="439" t="s">
        <v>803</v>
      </c>
      <c r="B8" s="304">
        <v>5.7</v>
      </c>
      <c r="C8" s="304">
        <v>8.4</v>
      </c>
    </row>
    <row r="9" spans="1:3" s="306" customFormat="1" ht="16.5" customHeight="1" x14ac:dyDescent="0.2">
      <c r="A9" s="422" t="s">
        <v>278</v>
      </c>
      <c r="B9" s="438">
        <v>3.5</v>
      </c>
      <c r="C9" s="438">
        <v>3.2</v>
      </c>
    </row>
    <row r="10" spans="1:3" s="306" customFormat="1" ht="16.5" customHeight="1" x14ac:dyDescent="0.2">
      <c r="A10" s="439" t="s">
        <v>265</v>
      </c>
      <c r="B10" s="304">
        <v>1.7</v>
      </c>
      <c r="C10" s="304">
        <v>1.7</v>
      </c>
    </row>
    <row r="11" spans="1:3" s="306" customFormat="1" ht="16.5" customHeight="1" x14ac:dyDescent="0.2">
      <c r="A11" s="439" t="s">
        <v>804</v>
      </c>
      <c r="B11" s="304">
        <v>1.4</v>
      </c>
      <c r="C11" s="304">
        <v>0.9</v>
      </c>
    </row>
    <row r="12" spans="1:3" s="306" customFormat="1" ht="16.5" customHeight="1" x14ac:dyDescent="0.2">
      <c r="A12" s="439" t="s">
        <v>805</v>
      </c>
      <c r="B12" s="304">
        <v>0.4</v>
      </c>
      <c r="C12" s="304">
        <v>0.6</v>
      </c>
    </row>
    <row r="13" spans="1:3" s="306" customFormat="1" ht="16.5" customHeight="1" x14ac:dyDescent="0.2">
      <c r="A13" s="422" t="s">
        <v>279</v>
      </c>
      <c r="B13" s="438">
        <v>27.4</v>
      </c>
      <c r="C13" s="438">
        <v>24.6</v>
      </c>
    </row>
    <row r="14" spans="1:3" s="306" customFormat="1" ht="16.5" customHeight="1" x14ac:dyDescent="0.2">
      <c r="A14" s="439" t="s">
        <v>265</v>
      </c>
      <c r="B14" s="304">
        <v>27.4</v>
      </c>
      <c r="C14" s="304">
        <v>24.6</v>
      </c>
    </row>
    <row r="15" spans="1:3" s="306" customFormat="1" ht="16.5" customHeight="1" x14ac:dyDescent="0.2">
      <c r="A15" s="416" t="s">
        <v>280</v>
      </c>
      <c r="B15" s="438">
        <v>37.700000000000003</v>
      </c>
      <c r="C15" s="438">
        <v>38.5</v>
      </c>
    </row>
    <row r="16" spans="1:3" s="306" customFormat="1" ht="16.5" customHeight="1" x14ac:dyDescent="0.2">
      <c r="A16" s="440" t="s">
        <v>281</v>
      </c>
      <c r="B16" s="441">
        <v>37.700000000000003</v>
      </c>
      <c r="C16" s="441">
        <v>38.5</v>
      </c>
    </row>
  </sheetData>
  <pageMargins left="0.7" right="0.7" top="0.75" bottom="0.75" header="0.3" footer="0.3"/>
  <pageSetup paperSize="9"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54AB1-9232-44B4-8901-A669FBD2CBB8}">
  <dimension ref="A1:G26"/>
  <sheetViews>
    <sheetView workbookViewId="0">
      <selection activeCell="A26" sqref="A26"/>
    </sheetView>
  </sheetViews>
  <sheetFormatPr defaultRowHeight="12.75" x14ac:dyDescent="0.2"/>
  <cols>
    <col min="1" max="1" width="58.42578125" style="24" customWidth="1"/>
    <col min="2" max="3" width="15.5703125" style="24" customWidth="1"/>
    <col min="4" max="4" width="17.7109375" style="24" customWidth="1"/>
    <col min="5" max="7" width="15.5703125" style="24" customWidth="1"/>
    <col min="8" max="16384" width="9.140625" style="24"/>
  </cols>
  <sheetData>
    <row r="1" spans="1:7" s="40" customFormat="1" ht="18.75" customHeight="1" x14ac:dyDescent="0.2">
      <c r="A1" s="39" t="s">
        <v>282</v>
      </c>
      <c r="B1" s="39"/>
      <c r="C1" s="39"/>
      <c r="D1" s="39"/>
      <c r="E1" s="39"/>
      <c r="F1" s="39"/>
      <c r="G1" s="39"/>
    </row>
    <row r="2" spans="1:7" ht="53.25" customHeight="1" x14ac:dyDescent="0.2">
      <c r="A2" s="426" t="s">
        <v>320</v>
      </c>
      <c r="B2" s="427" t="s">
        <v>735</v>
      </c>
      <c r="C2" s="427" t="s">
        <v>736</v>
      </c>
      <c r="D2" s="427" t="s">
        <v>737</v>
      </c>
      <c r="E2" s="427" t="s">
        <v>738</v>
      </c>
      <c r="F2" s="427" t="s">
        <v>739</v>
      </c>
      <c r="G2" s="427" t="s">
        <v>87</v>
      </c>
    </row>
    <row r="3" spans="1:7" s="306" customFormat="1" ht="16.5" customHeight="1" x14ac:dyDescent="0.2">
      <c r="A3" s="428" t="s">
        <v>283</v>
      </c>
      <c r="B3" s="429">
        <v>660.8</v>
      </c>
      <c r="C3" s="429">
        <v>509.2</v>
      </c>
      <c r="D3" s="429">
        <v>4.2</v>
      </c>
      <c r="E3" s="429">
        <v>1.8</v>
      </c>
      <c r="F3" s="429">
        <v>582.1</v>
      </c>
      <c r="G3" s="429">
        <v>1758.1</v>
      </c>
    </row>
    <row r="4" spans="1:7" s="306" customFormat="1" ht="16.5" customHeight="1" x14ac:dyDescent="0.2">
      <c r="A4" s="293" t="s">
        <v>267</v>
      </c>
      <c r="B4" s="430">
        <v>5.0999999999999996</v>
      </c>
      <c r="C4" s="430">
        <v>0</v>
      </c>
      <c r="D4" s="430">
        <v>1.4</v>
      </c>
      <c r="E4" s="430">
        <v>0.8</v>
      </c>
      <c r="F4" s="430">
        <v>638.1</v>
      </c>
      <c r="G4" s="430">
        <v>645.5</v>
      </c>
    </row>
    <row r="5" spans="1:7" s="306" customFormat="1" ht="16.5" customHeight="1" x14ac:dyDescent="0.2">
      <c r="A5" s="293" t="s">
        <v>270</v>
      </c>
      <c r="B5" s="430">
        <v>0</v>
      </c>
      <c r="C5" s="430">
        <v>-0.1</v>
      </c>
      <c r="D5" s="430">
        <v>-0.5</v>
      </c>
      <c r="E5" s="430">
        <v>-0.5</v>
      </c>
      <c r="F5" s="430">
        <v>0</v>
      </c>
      <c r="G5" s="430">
        <v>-1.1000000000000001</v>
      </c>
    </row>
    <row r="6" spans="1:7" s="306" customFormat="1" ht="16.5" customHeight="1" x14ac:dyDescent="0.2">
      <c r="A6" s="293" t="s">
        <v>284</v>
      </c>
      <c r="B6" s="430">
        <v>0</v>
      </c>
      <c r="C6" s="430">
        <v>63.5</v>
      </c>
      <c r="D6" s="430">
        <v>0</v>
      </c>
      <c r="E6" s="430">
        <v>0</v>
      </c>
      <c r="F6" s="430">
        <v>36.9</v>
      </c>
      <c r="G6" s="430">
        <v>100.4</v>
      </c>
    </row>
    <row r="7" spans="1:7" s="306" customFormat="1" ht="16.5" customHeight="1" x14ac:dyDescent="0.2">
      <c r="A7" s="293" t="s">
        <v>227</v>
      </c>
      <c r="B7" s="430">
        <v>0</v>
      </c>
      <c r="C7" s="430">
        <v>-29.7</v>
      </c>
      <c r="D7" s="430">
        <v>-1.8</v>
      </c>
      <c r="E7" s="430">
        <v>-0.4</v>
      </c>
      <c r="F7" s="430">
        <v>0</v>
      </c>
      <c r="G7" s="430">
        <v>-32</v>
      </c>
    </row>
    <row r="8" spans="1:7" s="306" customFormat="1" ht="25.5" x14ac:dyDescent="0.2">
      <c r="A8" s="293" t="s">
        <v>285</v>
      </c>
      <c r="B8" s="430">
        <v>0</v>
      </c>
      <c r="C8" s="430">
        <v>0</v>
      </c>
      <c r="D8" s="430">
        <v>0</v>
      </c>
      <c r="E8" s="430">
        <v>0.1</v>
      </c>
      <c r="F8" s="430">
        <v>0</v>
      </c>
      <c r="G8" s="430">
        <v>0.1</v>
      </c>
    </row>
    <row r="9" spans="1:7" s="306" customFormat="1" ht="25.5" x14ac:dyDescent="0.2">
      <c r="A9" s="293" t="s">
        <v>160</v>
      </c>
      <c r="B9" s="430">
        <v>0</v>
      </c>
      <c r="C9" s="430">
        <v>0</v>
      </c>
      <c r="D9" s="430">
        <v>0</v>
      </c>
      <c r="E9" s="430">
        <v>0</v>
      </c>
      <c r="F9" s="430">
        <v>0</v>
      </c>
      <c r="G9" s="430">
        <v>0</v>
      </c>
    </row>
    <row r="10" spans="1:7" s="306" customFormat="1" ht="16.5" customHeight="1" x14ac:dyDescent="0.2">
      <c r="A10" s="293" t="s">
        <v>286</v>
      </c>
      <c r="B10" s="430">
        <v>5.2</v>
      </c>
      <c r="C10" s="430">
        <v>83.5</v>
      </c>
      <c r="D10" s="430">
        <v>0</v>
      </c>
      <c r="E10" s="430">
        <v>0</v>
      </c>
      <c r="F10" s="430">
        <v>-88.7</v>
      </c>
      <c r="G10" s="430">
        <v>0</v>
      </c>
    </row>
    <row r="11" spans="1:7" s="306" customFormat="1" ht="16.5" customHeight="1" x14ac:dyDescent="0.2">
      <c r="A11" s="293" t="s">
        <v>287</v>
      </c>
      <c r="B11" s="430">
        <v>0</v>
      </c>
      <c r="C11" s="430">
        <v>-1.1000000000000001</v>
      </c>
      <c r="D11" s="430">
        <v>0.7</v>
      </c>
      <c r="E11" s="430">
        <v>0</v>
      </c>
      <c r="F11" s="430">
        <v>0</v>
      </c>
      <c r="G11" s="430">
        <v>-0.3</v>
      </c>
    </row>
    <row r="12" spans="1:7" s="306" customFormat="1" ht="16.5" customHeight="1" thickBot="1" x14ac:dyDescent="0.25">
      <c r="A12" s="431" t="s">
        <v>100</v>
      </c>
      <c r="B12" s="432">
        <v>671.1</v>
      </c>
      <c r="C12" s="432">
        <v>625.20000000000005</v>
      </c>
      <c r="D12" s="432">
        <v>4</v>
      </c>
      <c r="E12" s="432">
        <v>1.9</v>
      </c>
      <c r="F12" s="432">
        <v>1168.4000000000001</v>
      </c>
      <c r="G12" s="432">
        <v>2470.6999999999998</v>
      </c>
    </row>
    <row r="13" spans="1:7" s="306" customFormat="1" ht="16.5" customHeight="1" x14ac:dyDescent="0.2">
      <c r="A13" s="428" t="s">
        <v>88</v>
      </c>
      <c r="B13" s="429">
        <v>23079.199999999997</v>
      </c>
      <c r="C13" s="429">
        <v>9746.5</v>
      </c>
      <c r="D13" s="429">
        <v>6.3</v>
      </c>
      <c r="E13" s="429">
        <v>26.5</v>
      </c>
      <c r="F13" s="429">
        <v>906</v>
      </c>
      <c r="G13" s="429">
        <v>33764.5</v>
      </c>
    </row>
    <row r="14" spans="1:7" s="306" customFormat="1" ht="16.5" customHeight="1" x14ac:dyDescent="0.2">
      <c r="A14" s="293" t="s">
        <v>802</v>
      </c>
      <c r="B14" s="430">
        <v>-22505.5</v>
      </c>
      <c r="C14" s="430">
        <v>-9211.3000000000011</v>
      </c>
      <c r="D14" s="430">
        <v>-0.5</v>
      </c>
      <c r="E14" s="430">
        <v>-24.5</v>
      </c>
      <c r="F14" s="430">
        <v>-685</v>
      </c>
      <c r="G14" s="430">
        <v>-32426.6</v>
      </c>
    </row>
    <row r="15" spans="1:7" s="306" customFormat="1" ht="16.5" customHeight="1" x14ac:dyDescent="0.2">
      <c r="A15" s="428" t="s">
        <v>89</v>
      </c>
      <c r="B15" s="429">
        <v>573.69999999999993</v>
      </c>
      <c r="C15" s="429">
        <v>535.20000000000005</v>
      </c>
      <c r="D15" s="429">
        <v>5.8</v>
      </c>
      <c r="E15" s="429">
        <v>2</v>
      </c>
      <c r="F15" s="429">
        <v>221</v>
      </c>
      <c r="G15" s="429">
        <v>1337.8999999999999</v>
      </c>
    </row>
    <row r="16" spans="1:7" s="306" customFormat="1" ht="16.5" customHeight="1" x14ac:dyDescent="0.2">
      <c r="A16" s="293" t="s">
        <v>267</v>
      </c>
      <c r="B16" s="430">
        <v>15.5</v>
      </c>
      <c r="C16" s="430">
        <v>0.3</v>
      </c>
      <c r="D16" s="430">
        <v>0.7</v>
      </c>
      <c r="E16" s="430">
        <v>0.7</v>
      </c>
      <c r="F16" s="430">
        <v>348.7</v>
      </c>
      <c r="G16" s="430">
        <v>365.9</v>
      </c>
    </row>
    <row r="17" spans="1:7" s="306" customFormat="1" ht="16.5" customHeight="1" x14ac:dyDescent="0.2">
      <c r="A17" s="293" t="s">
        <v>270</v>
      </c>
      <c r="B17" s="430">
        <v>0</v>
      </c>
      <c r="C17" s="430">
        <v>0</v>
      </c>
      <c r="D17" s="430">
        <v>0</v>
      </c>
      <c r="E17" s="430">
        <v>-0.3</v>
      </c>
      <c r="F17" s="430">
        <v>0</v>
      </c>
      <c r="G17" s="430">
        <v>-0.3</v>
      </c>
    </row>
    <row r="18" spans="1:7" s="306" customFormat="1" ht="16.5" customHeight="1" x14ac:dyDescent="0.2">
      <c r="A18" s="293" t="s">
        <v>284</v>
      </c>
      <c r="B18" s="430">
        <v>71.5</v>
      </c>
      <c r="C18" s="430">
        <v>0</v>
      </c>
      <c r="D18" s="430">
        <v>0</v>
      </c>
      <c r="E18" s="430">
        <v>0</v>
      </c>
      <c r="F18" s="430">
        <v>14</v>
      </c>
      <c r="G18" s="430">
        <v>85.5</v>
      </c>
    </row>
    <row r="19" spans="1:7" s="306" customFormat="1" ht="16.5" customHeight="1" x14ac:dyDescent="0.2">
      <c r="A19" s="293" t="s">
        <v>227</v>
      </c>
      <c r="B19" s="430">
        <v>0</v>
      </c>
      <c r="C19" s="430">
        <v>-27</v>
      </c>
      <c r="D19" s="430">
        <v>-2.5</v>
      </c>
      <c r="E19" s="430">
        <v>-0.6</v>
      </c>
      <c r="F19" s="430">
        <v>0</v>
      </c>
      <c r="G19" s="430">
        <v>-30.1</v>
      </c>
    </row>
    <row r="20" spans="1:7" s="306" customFormat="1" ht="25.5" x14ac:dyDescent="0.2">
      <c r="A20" s="293" t="s">
        <v>285</v>
      </c>
      <c r="B20" s="430">
        <v>0</v>
      </c>
      <c r="C20" s="430">
        <v>0</v>
      </c>
      <c r="D20" s="430">
        <v>0</v>
      </c>
      <c r="E20" s="430">
        <v>0.1</v>
      </c>
      <c r="F20" s="430">
        <v>0</v>
      </c>
      <c r="G20" s="430">
        <v>0.1</v>
      </c>
    </row>
    <row r="21" spans="1:7" s="306" customFormat="1" ht="25.5" x14ac:dyDescent="0.2">
      <c r="A21" s="293" t="s">
        <v>160</v>
      </c>
      <c r="B21" s="430">
        <v>0</v>
      </c>
      <c r="C21" s="430">
        <v>-0.8</v>
      </c>
      <c r="D21" s="430">
        <v>-0.3</v>
      </c>
      <c r="E21" s="430">
        <v>0</v>
      </c>
      <c r="F21" s="430">
        <v>0</v>
      </c>
      <c r="G21" s="430">
        <v>-1.1000000000000001</v>
      </c>
    </row>
    <row r="22" spans="1:7" s="306" customFormat="1" ht="15.75" customHeight="1" x14ac:dyDescent="0.2">
      <c r="A22" s="293" t="s">
        <v>286</v>
      </c>
      <c r="B22" s="430">
        <v>0</v>
      </c>
      <c r="C22" s="305">
        <v>1.6</v>
      </c>
      <c r="D22" s="430">
        <v>0</v>
      </c>
      <c r="E22" s="430">
        <v>0</v>
      </c>
      <c r="F22" s="305">
        <v>-1.6</v>
      </c>
      <c r="G22" s="430">
        <v>0</v>
      </c>
    </row>
    <row r="23" spans="1:7" s="306" customFormat="1" ht="15.75" customHeight="1" x14ac:dyDescent="0.2">
      <c r="A23" s="295" t="s">
        <v>287</v>
      </c>
      <c r="B23" s="430">
        <v>0</v>
      </c>
      <c r="C23" s="430">
        <v>-0.2</v>
      </c>
      <c r="D23" s="430">
        <v>0.6</v>
      </c>
      <c r="E23" s="430">
        <v>-0.1</v>
      </c>
      <c r="F23" s="430">
        <v>0</v>
      </c>
      <c r="G23" s="430">
        <v>0.3</v>
      </c>
    </row>
    <row r="24" spans="1:7" s="306" customFormat="1" ht="15.75" customHeight="1" x14ac:dyDescent="0.2">
      <c r="A24" s="433" t="s">
        <v>96</v>
      </c>
      <c r="B24" s="434">
        <v>660.8</v>
      </c>
      <c r="C24" s="434">
        <v>509.2</v>
      </c>
      <c r="D24" s="434">
        <v>4.2</v>
      </c>
      <c r="E24" s="434">
        <v>1.8</v>
      </c>
      <c r="F24" s="434">
        <v>582.1</v>
      </c>
      <c r="G24" s="434">
        <v>1758.1</v>
      </c>
    </row>
    <row r="25" spans="1:7" s="50" customFormat="1" ht="12" x14ac:dyDescent="0.2">
      <c r="A25" s="63" t="s">
        <v>149</v>
      </c>
      <c r="B25" s="64"/>
      <c r="C25" s="64"/>
      <c r="D25" s="64"/>
      <c r="E25" s="64"/>
      <c r="F25" s="64"/>
      <c r="G25" s="64"/>
    </row>
    <row r="26" spans="1:7" s="50" customFormat="1" ht="60" x14ac:dyDescent="0.2">
      <c r="A26" s="65" t="s">
        <v>102</v>
      </c>
      <c r="B26" s="65"/>
      <c r="C26" s="65"/>
      <c r="D26" s="65"/>
      <c r="E26" s="65"/>
      <c r="F26" s="65"/>
      <c r="G26" s="65"/>
    </row>
  </sheetData>
  <pageMargins left="0.7" right="0.7" top="0.75" bottom="0.75" header="0.3" footer="0.3"/>
  <pageSetup paperSize="9"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20E21-8C62-4969-BB3C-EFCC910E32D0}">
  <dimension ref="A1:C20"/>
  <sheetViews>
    <sheetView workbookViewId="0">
      <selection activeCell="A14" sqref="A14"/>
    </sheetView>
  </sheetViews>
  <sheetFormatPr defaultRowHeight="12.75" x14ac:dyDescent="0.2"/>
  <cols>
    <col min="1" max="1" width="87.7109375" style="24" customWidth="1"/>
    <col min="2" max="3" width="10.140625" style="24" bestFit="1" customWidth="1"/>
    <col min="4" max="16384" width="9.140625" style="24"/>
  </cols>
  <sheetData>
    <row r="1" spans="1:3" s="40" customFormat="1" ht="19.5" customHeight="1" x14ac:dyDescent="0.2">
      <c r="A1" s="386" t="s">
        <v>288</v>
      </c>
      <c r="B1" s="386"/>
    </row>
    <row r="2" spans="1:3" ht="25.5" x14ac:dyDescent="0.2">
      <c r="A2" s="359" t="s">
        <v>320</v>
      </c>
      <c r="B2" s="167" t="s">
        <v>32</v>
      </c>
      <c r="C2" s="167" t="s">
        <v>33</v>
      </c>
    </row>
    <row r="3" spans="1:3" s="306" customFormat="1" ht="16.5" customHeight="1" x14ac:dyDescent="0.2">
      <c r="A3" s="416" t="s">
        <v>740</v>
      </c>
      <c r="B3" s="417">
        <v>113.3</v>
      </c>
      <c r="C3" s="418">
        <v>351.1</v>
      </c>
    </row>
    <row r="4" spans="1:3" s="306" customFormat="1" ht="16.5" customHeight="1" x14ac:dyDescent="0.2">
      <c r="A4" s="416" t="s">
        <v>794</v>
      </c>
      <c r="B4" s="374">
        <v>0</v>
      </c>
      <c r="C4" s="419">
        <v>-181.1</v>
      </c>
    </row>
    <row r="5" spans="1:3" s="306" customFormat="1" ht="16.5" customHeight="1" x14ac:dyDescent="0.2">
      <c r="A5" s="416" t="s">
        <v>795</v>
      </c>
      <c r="B5" s="374">
        <v>0</v>
      </c>
      <c r="C5" s="419">
        <v>-72.900000000000006</v>
      </c>
    </row>
    <row r="6" spans="1:3" s="306" customFormat="1" ht="16.5" customHeight="1" x14ac:dyDescent="0.2">
      <c r="A6" s="416" t="s">
        <v>742</v>
      </c>
      <c r="B6" s="417">
        <v>113.3</v>
      </c>
      <c r="C6" s="417">
        <v>97.1</v>
      </c>
    </row>
    <row r="7" spans="1:3" s="306" customFormat="1" ht="16.5" customHeight="1" x14ac:dyDescent="0.2">
      <c r="A7" s="416" t="s">
        <v>796</v>
      </c>
      <c r="B7" s="374">
        <v>0</v>
      </c>
      <c r="C7" s="419">
        <v>0</v>
      </c>
    </row>
    <row r="8" spans="1:3" s="306" customFormat="1" ht="16.5" customHeight="1" x14ac:dyDescent="0.2">
      <c r="A8" s="416" t="s">
        <v>797</v>
      </c>
      <c r="B8" s="419">
        <v>12.1</v>
      </c>
      <c r="C8" s="419">
        <v>17.399999999999999</v>
      </c>
    </row>
    <row r="9" spans="1:3" s="306" customFormat="1" ht="16.5" customHeight="1" x14ac:dyDescent="0.2">
      <c r="A9" s="416" t="s">
        <v>798</v>
      </c>
      <c r="B9" s="419">
        <v>-6</v>
      </c>
      <c r="C9" s="419">
        <v>-1.2</v>
      </c>
    </row>
    <row r="10" spans="1:3" s="306" customFormat="1" ht="16.5" customHeight="1" thickBot="1" x14ac:dyDescent="0.25">
      <c r="A10" s="420" t="s">
        <v>741</v>
      </c>
      <c r="B10" s="421">
        <v>119.4</v>
      </c>
      <c r="C10" s="421">
        <v>113.3</v>
      </c>
    </row>
    <row r="11" spans="1:3" s="306" customFormat="1" ht="16.5" customHeight="1" x14ac:dyDescent="0.2">
      <c r="A11" s="422" t="s">
        <v>743</v>
      </c>
      <c r="B11" s="418">
        <v>-77.8</v>
      </c>
      <c r="C11" s="418">
        <v>-175.20000000000002</v>
      </c>
    </row>
    <row r="12" spans="1:3" s="306" customFormat="1" ht="16.5" customHeight="1" x14ac:dyDescent="0.2">
      <c r="A12" s="422" t="s">
        <v>799</v>
      </c>
      <c r="B12" s="374">
        <v>0</v>
      </c>
      <c r="C12" s="419">
        <v>93.6</v>
      </c>
    </row>
    <row r="13" spans="1:3" s="306" customFormat="1" ht="16.5" customHeight="1" x14ac:dyDescent="0.2">
      <c r="A13" s="422" t="s">
        <v>800</v>
      </c>
      <c r="B13" s="374">
        <v>0</v>
      </c>
      <c r="C13" s="419">
        <v>12.3</v>
      </c>
    </row>
    <row r="14" spans="1:3" s="306" customFormat="1" ht="16.5" customHeight="1" x14ac:dyDescent="0.2">
      <c r="A14" s="422" t="s">
        <v>744</v>
      </c>
      <c r="B14" s="417">
        <v>-77.8</v>
      </c>
      <c r="C14" s="417">
        <v>-69.3</v>
      </c>
    </row>
    <row r="15" spans="1:3" s="306" customFormat="1" ht="16.5" customHeight="1" x14ac:dyDescent="0.2">
      <c r="A15" s="422" t="s">
        <v>801</v>
      </c>
      <c r="B15" s="419">
        <v>-5.7</v>
      </c>
      <c r="C15" s="419">
        <v>-8.4</v>
      </c>
    </row>
    <row r="16" spans="1:3" s="306" customFormat="1" ht="16.5" customHeight="1" thickBot="1" x14ac:dyDescent="0.25">
      <c r="A16" s="423" t="s">
        <v>745</v>
      </c>
      <c r="B16" s="424">
        <v>-83.5</v>
      </c>
      <c r="C16" s="424">
        <v>-77.8</v>
      </c>
    </row>
    <row r="17" spans="1:3" s="306" customFormat="1" ht="16.5" customHeight="1" x14ac:dyDescent="0.2">
      <c r="A17" s="416" t="s">
        <v>289</v>
      </c>
      <c r="B17" s="417">
        <v>35.9</v>
      </c>
      <c r="C17" s="417">
        <v>35.5</v>
      </c>
    </row>
    <row r="18" spans="1:3" s="50" customFormat="1" ht="12" x14ac:dyDescent="0.2">
      <c r="A18" s="63" t="s">
        <v>56</v>
      </c>
      <c r="B18" s="415"/>
      <c r="C18" s="415"/>
    </row>
    <row r="19" spans="1:3" s="50" customFormat="1" ht="48" x14ac:dyDescent="0.2">
      <c r="A19" s="415" t="s">
        <v>102</v>
      </c>
      <c r="B19" s="415"/>
      <c r="C19" s="415"/>
    </row>
    <row r="20" spans="1:3" s="50" customFormat="1" ht="72" x14ac:dyDescent="0.2">
      <c r="A20" s="415" t="s">
        <v>290</v>
      </c>
      <c r="B20" s="415"/>
      <c r="C20" s="415"/>
    </row>
  </sheetData>
  <pageMargins left="0.7" right="0.7" top="0.75" bottom="0.75" header="0.3" footer="0.3"/>
  <pageSetup paperSize="9" orientation="portrait"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096E6-F28F-40CC-8DC7-E72ED6C20B7F}">
  <dimension ref="A1:C15"/>
  <sheetViews>
    <sheetView workbookViewId="0">
      <selection activeCell="A14" sqref="A14:A15"/>
    </sheetView>
  </sheetViews>
  <sheetFormatPr defaultRowHeight="12.75" x14ac:dyDescent="0.2"/>
  <cols>
    <col min="1" max="1" width="88" style="24" customWidth="1"/>
    <col min="2" max="3" width="11.140625" style="24" bestFit="1" customWidth="1"/>
    <col min="4" max="16384" width="9.140625" style="24"/>
  </cols>
  <sheetData>
    <row r="1" spans="1:3" s="40" customFormat="1" ht="18.75" customHeight="1" x14ac:dyDescent="0.2">
      <c r="A1" s="288" t="s">
        <v>291</v>
      </c>
    </row>
    <row r="2" spans="1:3" ht="25.5" x14ac:dyDescent="0.2">
      <c r="A2" s="23" t="s">
        <v>320</v>
      </c>
      <c r="B2" s="167" t="s">
        <v>32</v>
      </c>
      <c r="C2" s="167" t="s">
        <v>33</v>
      </c>
    </row>
    <row r="3" spans="1:3" s="306" customFormat="1" ht="18" customHeight="1" x14ac:dyDescent="0.2">
      <c r="A3" s="362" t="s">
        <v>791</v>
      </c>
      <c r="B3" s="404">
        <v>857.7</v>
      </c>
      <c r="C3" s="404">
        <v>1147.5</v>
      </c>
    </row>
    <row r="4" spans="1:3" s="306" customFormat="1" ht="18" customHeight="1" x14ac:dyDescent="0.2">
      <c r="A4" s="405" t="s">
        <v>790</v>
      </c>
      <c r="B4" s="404">
        <v>-5</v>
      </c>
      <c r="C4" s="404">
        <v>-20.100000000000001</v>
      </c>
    </row>
    <row r="5" spans="1:3" s="306" customFormat="1" ht="18" customHeight="1" x14ac:dyDescent="0.2">
      <c r="A5" s="362" t="s">
        <v>789</v>
      </c>
      <c r="B5" s="406">
        <v>852.7</v>
      </c>
      <c r="C5" s="406">
        <v>1127.4000000000001</v>
      </c>
    </row>
    <row r="6" spans="1:3" s="306" customFormat="1" ht="18" customHeight="1" x14ac:dyDescent="0.2">
      <c r="A6" s="407" t="s">
        <v>785</v>
      </c>
      <c r="B6" s="404">
        <v>958.8</v>
      </c>
      <c r="C6" s="404">
        <v>823.2</v>
      </c>
    </row>
    <row r="7" spans="1:3" s="306" customFormat="1" ht="18" customHeight="1" x14ac:dyDescent="0.2">
      <c r="A7" s="408" t="s">
        <v>786</v>
      </c>
      <c r="B7" s="404">
        <v>14.6</v>
      </c>
      <c r="C7" s="404">
        <v>26.7</v>
      </c>
    </row>
    <row r="8" spans="1:3" s="306" customFormat="1" ht="18" customHeight="1" x14ac:dyDescent="0.2">
      <c r="A8" s="405" t="s">
        <v>792</v>
      </c>
      <c r="B8" s="409">
        <v>973.4</v>
      </c>
      <c r="C8" s="409">
        <v>849.9</v>
      </c>
    </row>
    <row r="9" spans="1:3" s="306" customFormat="1" ht="18" customHeight="1" x14ac:dyDescent="0.2">
      <c r="A9" s="405" t="s">
        <v>292</v>
      </c>
      <c r="B9" s="410">
        <v>1826.1</v>
      </c>
      <c r="C9" s="410">
        <v>1977.3</v>
      </c>
    </row>
    <row r="10" spans="1:3" s="306" customFormat="1" ht="18" customHeight="1" x14ac:dyDescent="0.2">
      <c r="A10" s="362" t="s">
        <v>787</v>
      </c>
      <c r="B10" s="404">
        <v>2679.6</v>
      </c>
      <c r="C10" s="404">
        <v>2438.9</v>
      </c>
    </row>
    <row r="11" spans="1:3" s="306" customFormat="1" ht="18" customHeight="1" x14ac:dyDescent="0.2">
      <c r="A11" s="411" t="s">
        <v>793</v>
      </c>
      <c r="B11" s="409">
        <v>2679.6</v>
      </c>
      <c r="C11" s="409">
        <v>2438.9</v>
      </c>
    </row>
    <row r="12" spans="1:3" s="306" customFormat="1" ht="18" customHeight="1" x14ac:dyDescent="0.2">
      <c r="A12" s="411" t="s">
        <v>293</v>
      </c>
      <c r="B12" s="409">
        <v>2679.6</v>
      </c>
      <c r="C12" s="409">
        <v>2438.9</v>
      </c>
    </row>
    <row r="13" spans="1:3" s="306" customFormat="1" ht="18" customHeight="1" x14ac:dyDescent="0.2">
      <c r="A13" s="364" t="s">
        <v>294</v>
      </c>
      <c r="B13" s="365">
        <v>4505.7</v>
      </c>
      <c r="C13" s="365">
        <v>4416.2</v>
      </c>
    </row>
    <row r="14" spans="1:3" s="50" customFormat="1" ht="14.25" customHeight="1" x14ac:dyDescent="0.2">
      <c r="A14" s="160" t="s">
        <v>149</v>
      </c>
      <c r="B14" s="161"/>
      <c r="C14" s="161"/>
    </row>
    <row r="15" spans="1:3" s="50" customFormat="1" ht="36" x14ac:dyDescent="0.2">
      <c r="A15" s="67" t="s">
        <v>295</v>
      </c>
      <c r="B15" s="67"/>
      <c r="C15" s="67"/>
    </row>
  </sheetData>
  <pageMargins left="0.7" right="0.7" top="0.75" bottom="0.75" header="0.3" footer="0.3"/>
  <pageSetup paperSize="9"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7B54B-ECE5-4EE9-9B05-24C48856E5EB}">
  <dimension ref="A1:C7"/>
  <sheetViews>
    <sheetView workbookViewId="0">
      <selection activeCell="A12" sqref="A12"/>
    </sheetView>
  </sheetViews>
  <sheetFormatPr defaultRowHeight="12.75" x14ac:dyDescent="0.2"/>
  <cols>
    <col min="1" max="1" width="62.85546875" style="24" customWidth="1"/>
    <col min="2" max="2" width="10.42578125" style="24" customWidth="1"/>
    <col min="3" max="3" width="10.140625" style="24" customWidth="1"/>
    <col min="4" max="16384" width="9.140625" style="24"/>
  </cols>
  <sheetData>
    <row r="1" spans="1:3" s="40" customFormat="1" ht="19.5" customHeight="1" x14ac:dyDescent="0.2">
      <c r="A1" s="39" t="s">
        <v>296</v>
      </c>
      <c r="B1" s="39"/>
    </row>
    <row r="2" spans="1:3" ht="25.5" x14ac:dyDescent="0.2">
      <c r="A2" s="359" t="s">
        <v>320</v>
      </c>
      <c r="B2" s="167" t="s">
        <v>32</v>
      </c>
      <c r="C2" s="167" t="s">
        <v>33</v>
      </c>
    </row>
    <row r="3" spans="1:3" ht="16.5" customHeight="1" x14ac:dyDescent="0.2">
      <c r="A3" s="57" t="s">
        <v>781</v>
      </c>
      <c r="B3" s="401">
        <v>8.6999999999999993</v>
      </c>
      <c r="C3" s="401">
        <v>11.8</v>
      </c>
    </row>
    <row r="4" spans="1:3" ht="16.5" customHeight="1" x14ac:dyDescent="0.2">
      <c r="A4" s="353" t="s">
        <v>783</v>
      </c>
      <c r="B4" s="367">
        <v>8.6999999999999993</v>
      </c>
      <c r="C4" s="367">
        <v>11.8</v>
      </c>
    </row>
    <row r="5" spans="1:3" ht="16.5" customHeight="1" x14ac:dyDescent="0.2">
      <c r="A5" s="57" t="s">
        <v>782</v>
      </c>
      <c r="B5" s="401">
        <v>54.7</v>
      </c>
      <c r="C5" s="401">
        <v>63.4</v>
      </c>
    </row>
    <row r="6" spans="1:3" ht="16.5" customHeight="1" x14ac:dyDescent="0.2">
      <c r="A6" s="353" t="s">
        <v>784</v>
      </c>
      <c r="B6" s="367">
        <v>54.7</v>
      </c>
      <c r="C6" s="367">
        <v>63.4</v>
      </c>
    </row>
    <row r="7" spans="1:3" ht="16.5" customHeight="1" x14ac:dyDescent="0.2">
      <c r="A7" s="355" t="s">
        <v>297</v>
      </c>
      <c r="B7" s="357">
        <v>63.4</v>
      </c>
      <c r="C7" s="357">
        <v>75.2</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A231D-F803-42C6-A0DC-D6E341E9301F}">
  <dimension ref="A1:D35"/>
  <sheetViews>
    <sheetView workbookViewId="0">
      <selection activeCell="A26" sqref="A26"/>
    </sheetView>
  </sheetViews>
  <sheetFormatPr defaultRowHeight="12.75" x14ac:dyDescent="0.2"/>
  <cols>
    <col min="1" max="1" width="88.140625" style="24" customWidth="1"/>
    <col min="2" max="2" width="9.140625" style="24"/>
    <col min="3" max="4" width="13.5703125" style="24" bestFit="1" customWidth="1"/>
    <col min="5" max="16384" width="9.140625" style="24"/>
  </cols>
  <sheetData>
    <row r="1" spans="1:4" s="306" customFormat="1" ht="20.25" x14ac:dyDescent="0.2">
      <c r="A1" s="288" t="s">
        <v>5</v>
      </c>
      <c r="B1" s="651"/>
    </row>
    <row r="2" spans="1:4" ht="25.5" x14ac:dyDescent="0.2">
      <c r="A2" s="662" t="s">
        <v>320</v>
      </c>
      <c r="B2" s="580" t="s">
        <v>31</v>
      </c>
      <c r="C2" s="167" t="s">
        <v>32</v>
      </c>
      <c r="D2" s="167" t="s">
        <v>33</v>
      </c>
    </row>
    <row r="3" spans="1:4" s="306" customFormat="1" ht="18.75" customHeight="1" x14ac:dyDescent="0.2">
      <c r="A3" s="298" t="s">
        <v>1067</v>
      </c>
      <c r="B3" s="663"/>
      <c r="C3" s="456">
        <v>14407.8</v>
      </c>
      <c r="D3" s="456">
        <v>16145.8</v>
      </c>
    </row>
    <row r="4" spans="1:4" s="306" customFormat="1" ht="18.75" customHeight="1" x14ac:dyDescent="0.2">
      <c r="A4" s="428" t="s">
        <v>1068</v>
      </c>
      <c r="B4" s="664"/>
      <c r="C4" s="305">
        <v>2962.2</v>
      </c>
      <c r="D4" s="305">
        <v>1888.9</v>
      </c>
    </row>
    <row r="5" spans="1:4" s="306" customFormat="1" ht="18.75" customHeight="1" x14ac:dyDescent="0.2">
      <c r="A5" s="428" t="s">
        <v>1069</v>
      </c>
      <c r="B5" s="664"/>
      <c r="C5" s="305">
        <v>2692.6</v>
      </c>
      <c r="D5" s="305">
        <v>3124.1</v>
      </c>
    </row>
    <row r="6" spans="1:4" s="306" customFormat="1" ht="18.75" customHeight="1" x14ac:dyDescent="0.2">
      <c r="A6" s="428" t="s">
        <v>1070</v>
      </c>
      <c r="B6" s="664"/>
      <c r="C6" s="305">
        <v>124.2</v>
      </c>
      <c r="D6" s="305">
        <v>93.5</v>
      </c>
    </row>
    <row r="7" spans="1:4" s="306" customFormat="1" ht="18.75" customHeight="1" x14ac:dyDescent="0.2">
      <c r="A7" s="428" t="s">
        <v>1071</v>
      </c>
      <c r="B7" s="664"/>
      <c r="C7" s="305">
        <v>498.3</v>
      </c>
      <c r="D7" s="305">
        <v>599.79999999999995</v>
      </c>
    </row>
    <row r="8" spans="1:4" s="306" customFormat="1" ht="18.75" customHeight="1" x14ac:dyDescent="0.2">
      <c r="A8" s="296" t="s">
        <v>72</v>
      </c>
      <c r="B8" s="665"/>
      <c r="C8" s="409">
        <v>20685</v>
      </c>
      <c r="D8" s="409">
        <v>21852.1</v>
      </c>
    </row>
    <row r="9" spans="1:4" s="306" customFormat="1" ht="18.75" customHeight="1" x14ac:dyDescent="0.2">
      <c r="A9" s="428" t="s">
        <v>1072</v>
      </c>
      <c r="B9" s="664"/>
      <c r="C9" s="305">
        <v>-18701.599999999999</v>
      </c>
      <c r="D9" s="305">
        <v>-18303.5</v>
      </c>
    </row>
    <row r="10" spans="1:4" s="306" customFormat="1" ht="18.75" customHeight="1" x14ac:dyDescent="0.2">
      <c r="A10" s="428" t="s">
        <v>1073</v>
      </c>
      <c r="B10" s="664"/>
      <c r="C10" s="305">
        <v>-574.1</v>
      </c>
      <c r="D10" s="305">
        <v>-727.7</v>
      </c>
    </row>
    <row r="11" spans="1:4" s="306" customFormat="1" ht="18.75" customHeight="1" x14ac:dyDescent="0.2">
      <c r="A11" s="428" t="s">
        <v>1074</v>
      </c>
      <c r="B11" s="664"/>
      <c r="C11" s="305">
        <v>-827.6</v>
      </c>
      <c r="D11" s="305">
        <v>-2745.6</v>
      </c>
    </row>
    <row r="12" spans="1:4" s="306" customFormat="1" ht="18.75" customHeight="1" x14ac:dyDescent="0.2">
      <c r="A12" s="428" t="s">
        <v>1075</v>
      </c>
      <c r="B12" s="664"/>
      <c r="C12" s="305">
        <v>-37.5</v>
      </c>
      <c r="D12" s="305">
        <v>-14.4</v>
      </c>
    </row>
    <row r="13" spans="1:4" s="306" customFormat="1" ht="18.75" customHeight="1" x14ac:dyDescent="0.2">
      <c r="A13" s="428" t="s">
        <v>1076</v>
      </c>
      <c r="B13" s="664"/>
      <c r="C13" s="305">
        <v>-1</v>
      </c>
      <c r="D13" s="305">
        <v>-0.8</v>
      </c>
    </row>
    <row r="14" spans="1:4" s="306" customFormat="1" ht="18.75" customHeight="1" x14ac:dyDescent="0.2">
      <c r="A14" s="296" t="s">
        <v>73</v>
      </c>
      <c r="B14" s="665"/>
      <c r="C14" s="409">
        <v>-20141.8</v>
      </c>
      <c r="D14" s="409">
        <v>-21792</v>
      </c>
    </row>
    <row r="15" spans="1:4" s="306" customFormat="1" ht="18.75" customHeight="1" x14ac:dyDescent="0.2">
      <c r="A15" s="669" t="s">
        <v>74</v>
      </c>
      <c r="B15" s="666" t="s">
        <v>75</v>
      </c>
      <c r="C15" s="523">
        <v>543.20000000000005</v>
      </c>
      <c r="D15" s="523">
        <v>60.1</v>
      </c>
    </row>
    <row r="16" spans="1:4" s="306" customFormat="1" ht="18.75" customHeight="1" x14ac:dyDescent="0.2">
      <c r="A16" s="428" t="s">
        <v>1077</v>
      </c>
      <c r="B16" s="664"/>
      <c r="C16" s="305">
        <v>1</v>
      </c>
      <c r="D16" s="305">
        <v>0.6</v>
      </c>
    </row>
    <row r="17" spans="1:4" s="306" customFormat="1" ht="18.75" customHeight="1" x14ac:dyDescent="0.2">
      <c r="A17" s="428" t="s">
        <v>1078</v>
      </c>
      <c r="B17" s="664"/>
      <c r="C17" s="305">
        <v>11.8</v>
      </c>
      <c r="D17" s="305">
        <v>14.3</v>
      </c>
    </row>
    <row r="18" spans="1:4" s="306" customFormat="1" ht="18.75" customHeight="1" x14ac:dyDescent="0.2">
      <c r="A18" s="428" t="s">
        <v>1079</v>
      </c>
      <c r="B18" s="664"/>
      <c r="C18" s="305">
        <v>-117.1</v>
      </c>
      <c r="D18" s="305">
        <v>-68.099999999999994</v>
      </c>
    </row>
    <row r="19" spans="1:4" s="306" customFormat="1" ht="18.75" customHeight="1" x14ac:dyDescent="0.2">
      <c r="A19" s="428" t="s">
        <v>1080</v>
      </c>
      <c r="B19" s="664"/>
      <c r="C19" s="305">
        <v>0</v>
      </c>
      <c r="D19" s="305">
        <v>-3.4</v>
      </c>
    </row>
    <row r="20" spans="1:4" s="306" customFormat="1" ht="18.75" customHeight="1" x14ac:dyDescent="0.2">
      <c r="A20" s="296" t="s">
        <v>76</v>
      </c>
      <c r="B20" s="665"/>
      <c r="C20" s="523">
        <v>-104.4</v>
      </c>
      <c r="D20" s="409">
        <v>-56.6</v>
      </c>
    </row>
    <row r="21" spans="1:4" s="306" customFormat="1" ht="18.75" customHeight="1" x14ac:dyDescent="0.2">
      <c r="A21" s="428" t="s">
        <v>1081</v>
      </c>
      <c r="B21" s="664"/>
      <c r="C21" s="305">
        <v>-16.3</v>
      </c>
      <c r="D21" s="305">
        <v>-12.2</v>
      </c>
    </row>
    <row r="22" spans="1:4" s="306" customFormat="1" ht="29.25" customHeight="1" x14ac:dyDescent="0.2">
      <c r="A22" s="428" t="s">
        <v>1082</v>
      </c>
      <c r="B22" s="664"/>
      <c r="C22" s="305">
        <v>1.3</v>
      </c>
      <c r="D22" s="305">
        <v>0</v>
      </c>
    </row>
    <row r="23" spans="1:4" s="306" customFormat="1" ht="29.25" customHeight="1" x14ac:dyDescent="0.2">
      <c r="A23" s="428" t="s">
        <v>1083</v>
      </c>
      <c r="B23" s="664"/>
      <c r="C23" s="305">
        <v>15</v>
      </c>
      <c r="D23" s="305">
        <v>11.3</v>
      </c>
    </row>
    <row r="24" spans="1:4" s="306" customFormat="1" ht="18.75" customHeight="1" x14ac:dyDescent="0.2">
      <c r="A24" s="428" t="s">
        <v>1084</v>
      </c>
      <c r="B24" s="664"/>
      <c r="C24" s="305">
        <v>-11.2</v>
      </c>
      <c r="D24" s="305">
        <v>-11.4</v>
      </c>
    </row>
    <row r="25" spans="1:4" s="306" customFormat="1" ht="18.75" customHeight="1" x14ac:dyDescent="0.2">
      <c r="A25" s="428" t="s">
        <v>1085</v>
      </c>
      <c r="B25" s="664"/>
      <c r="C25" s="305">
        <v>-2.2999999999999998</v>
      </c>
      <c r="D25" s="305">
        <v>-2.1</v>
      </c>
    </row>
    <row r="26" spans="1:4" s="306" customFormat="1" ht="18.75" customHeight="1" x14ac:dyDescent="0.2">
      <c r="A26" s="296" t="s">
        <v>1086</v>
      </c>
      <c r="B26" s="665"/>
      <c r="C26" s="409">
        <v>-13.5</v>
      </c>
      <c r="D26" s="409">
        <v>-14.3</v>
      </c>
    </row>
    <row r="27" spans="1:4" s="306" customFormat="1" ht="18.75" customHeight="1" x14ac:dyDescent="0.2">
      <c r="A27" s="296" t="s">
        <v>77</v>
      </c>
      <c r="B27" s="665"/>
      <c r="C27" s="409">
        <v>425.3</v>
      </c>
      <c r="D27" s="409">
        <v>-10.9</v>
      </c>
    </row>
    <row r="28" spans="1:4" s="306" customFormat="1" ht="18.75" customHeight="1" x14ac:dyDescent="0.2">
      <c r="A28" s="293" t="s">
        <v>78</v>
      </c>
      <c r="B28" s="667" t="s">
        <v>79</v>
      </c>
      <c r="C28" s="305">
        <v>106.32813594671202</v>
      </c>
      <c r="D28" s="305">
        <v>913.91887273236182</v>
      </c>
    </row>
    <row r="29" spans="1:4" s="306" customFormat="1" ht="18.75" customHeight="1" x14ac:dyDescent="0.2">
      <c r="A29" s="293" t="s">
        <v>1087</v>
      </c>
      <c r="B29" s="667"/>
      <c r="C29" s="305">
        <v>0</v>
      </c>
      <c r="D29" s="305">
        <v>-796.53853294564919</v>
      </c>
    </row>
    <row r="30" spans="1:4" s="306" customFormat="1" ht="18.75" customHeight="1" x14ac:dyDescent="0.2">
      <c r="A30" s="433" t="s">
        <v>80</v>
      </c>
      <c r="B30" s="668">
        <v>7.3</v>
      </c>
      <c r="C30" s="365">
        <v>531.70000000000005</v>
      </c>
      <c r="D30" s="365">
        <v>106.3</v>
      </c>
    </row>
    <row r="31" spans="1:4" x14ac:dyDescent="0.2">
      <c r="A31" s="160" t="s">
        <v>81</v>
      </c>
      <c r="B31" s="62"/>
      <c r="C31" s="62"/>
      <c r="D31" s="62"/>
    </row>
    <row r="32" spans="1:4" x14ac:dyDescent="0.2">
      <c r="A32" s="670" t="s">
        <v>56</v>
      </c>
      <c r="B32" s="468"/>
      <c r="C32" s="468"/>
      <c r="D32" s="660"/>
    </row>
    <row r="33" spans="1:4" ht="18" customHeight="1" x14ac:dyDescent="0.2">
      <c r="A33" s="240" t="s">
        <v>82</v>
      </c>
      <c r="B33" s="661"/>
      <c r="C33" s="661"/>
      <c r="D33" s="661"/>
    </row>
    <row r="34" spans="1:4" ht="36" x14ac:dyDescent="0.2">
      <c r="A34" s="209" t="s">
        <v>83</v>
      </c>
      <c r="B34" s="468"/>
      <c r="C34" s="22"/>
      <c r="D34" s="22"/>
    </row>
    <row r="35" spans="1:4" ht="48" x14ac:dyDescent="0.2">
      <c r="A35" s="209" t="s">
        <v>1088</v>
      </c>
      <c r="B35" s="133"/>
      <c r="C35" s="133"/>
      <c r="D35" s="133"/>
    </row>
  </sheetData>
  <pageMargins left="0.7" right="0.7" top="0.75" bottom="0.75" header="0.3" footer="0.3"/>
  <pageSetup paperSize="9"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75B5C-9A58-4DDF-A81E-AC813C4616FF}">
  <dimension ref="A1:G6"/>
  <sheetViews>
    <sheetView workbookViewId="0">
      <selection activeCell="A10" sqref="A10"/>
    </sheetView>
  </sheetViews>
  <sheetFormatPr defaultRowHeight="12.75" x14ac:dyDescent="0.2"/>
  <cols>
    <col min="1" max="1" width="13.28515625" style="24" customWidth="1"/>
    <col min="2" max="3" width="11" style="24" customWidth="1"/>
    <col min="4" max="7" width="11.140625" style="24" customWidth="1"/>
    <col min="8" max="16384" width="9.140625" style="24"/>
  </cols>
  <sheetData>
    <row r="1" spans="1:7" s="40" customFormat="1" ht="21" customHeight="1" x14ac:dyDescent="0.2">
      <c r="A1" s="39" t="s">
        <v>298</v>
      </c>
      <c r="B1" s="39"/>
    </row>
    <row r="2" spans="1:7" ht="51" x14ac:dyDescent="0.2">
      <c r="A2" s="359" t="s">
        <v>320</v>
      </c>
      <c r="B2" s="389" t="s">
        <v>746</v>
      </c>
      <c r="C2" s="315" t="s">
        <v>747</v>
      </c>
      <c r="D2" s="107" t="s">
        <v>532</v>
      </c>
      <c r="E2" s="107" t="s">
        <v>748</v>
      </c>
      <c r="F2" s="107" t="s">
        <v>749</v>
      </c>
      <c r="G2" s="107" t="s">
        <v>535</v>
      </c>
    </row>
    <row r="3" spans="1:7" ht="15.75" customHeight="1" x14ac:dyDescent="0.2">
      <c r="A3" s="390" t="s">
        <v>750</v>
      </c>
      <c r="B3" s="391">
        <v>63.4</v>
      </c>
      <c r="C3" s="392">
        <v>63.4</v>
      </c>
      <c r="D3" s="393">
        <v>0</v>
      </c>
      <c r="E3" s="393">
        <v>0</v>
      </c>
      <c r="F3" s="393">
        <v>0</v>
      </c>
      <c r="G3" s="393">
        <v>0</v>
      </c>
    </row>
    <row r="4" spans="1:7" ht="15.75" customHeight="1" thickBot="1" x14ac:dyDescent="0.25">
      <c r="A4" s="394" t="s">
        <v>751</v>
      </c>
      <c r="B4" s="395">
        <v>63.4</v>
      </c>
      <c r="C4" s="395">
        <v>63.4</v>
      </c>
      <c r="D4" s="396">
        <v>0</v>
      </c>
      <c r="E4" s="396">
        <v>0</v>
      </c>
      <c r="F4" s="396">
        <v>0</v>
      </c>
      <c r="G4" s="396">
        <v>0</v>
      </c>
    </row>
    <row r="5" spans="1:7" ht="15.75" customHeight="1" x14ac:dyDescent="0.2">
      <c r="A5" s="397" t="s">
        <v>752</v>
      </c>
      <c r="B5" s="188">
        <v>75.2</v>
      </c>
      <c r="C5" s="188">
        <v>75.2</v>
      </c>
      <c r="D5" s="393">
        <v>0</v>
      </c>
      <c r="E5" s="393">
        <v>0</v>
      </c>
      <c r="F5" s="393">
        <v>0</v>
      </c>
      <c r="G5" s="393">
        <v>0</v>
      </c>
    </row>
    <row r="6" spans="1:7" ht="15.75" customHeight="1" x14ac:dyDescent="0.2">
      <c r="A6" s="398" t="s">
        <v>753</v>
      </c>
      <c r="B6" s="399">
        <v>75.2</v>
      </c>
      <c r="C6" s="399">
        <v>75.2</v>
      </c>
      <c r="D6" s="400">
        <v>0</v>
      </c>
      <c r="E6" s="400">
        <v>0</v>
      </c>
      <c r="F6" s="400">
        <v>0</v>
      </c>
      <c r="G6" s="400">
        <v>0</v>
      </c>
    </row>
  </sheetData>
  <phoneticPr fontId="70" type="noConversion"/>
  <pageMargins left="0.7" right="0.7" top="0.75" bottom="0.75" header="0.3" footer="0.3"/>
  <pageSetup paperSize="9" orientation="portrait"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4304C-4F91-4B1E-8186-97EAD8D6CCF4}">
  <dimension ref="A1:C4"/>
  <sheetViews>
    <sheetView workbookViewId="0">
      <selection activeCell="A11" sqref="A11"/>
    </sheetView>
  </sheetViews>
  <sheetFormatPr defaultRowHeight="12.75" x14ac:dyDescent="0.2"/>
  <cols>
    <col min="1" max="1" width="35.85546875" style="24" customWidth="1"/>
    <col min="2" max="2" width="9.85546875" style="24" customWidth="1"/>
    <col min="3" max="3" width="10" style="24" customWidth="1"/>
    <col min="4" max="16384" width="9.140625" style="24"/>
  </cols>
  <sheetData>
    <row r="1" spans="1:3" s="40" customFormat="1" ht="18" customHeight="1" x14ac:dyDescent="0.2">
      <c r="A1" s="39" t="s">
        <v>299</v>
      </c>
      <c r="B1" s="39"/>
    </row>
    <row r="2" spans="1:3" ht="28.5" customHeight="1" x14ac:dyDescent="0.2">
      <c r="A2" s="302" t="s">
        <v>320</v>
      </c>
      <c r="B2" s="167" t="s">
        <v>32</v>
      </c>
      <c r="C2" s="167" t="s">
        <v>33</v>
      </c>
    </row>
    <row r="3" spans="1:3" s="306" customFormat="1" ht="15.75" customHeight="1" x14ac:dyDescent="0.2">
      <c r="A3" s="303" t="s">
        <v>300</v>
      </c>
      <c r="B3" s="387">
        <v>135.19999999999999</v>
      </c>
      <c r="C3" s="305">
        <v>143.1</v>
      </c>
    </row>
    <row r="4" spans="1:3" s="306" customFormat="1" ht="15.75" customHeight="1" x14ac:dyDescent="0.2">
      <c r="A4" s="364" t="s">
        <v>301</v>
      </c>
      <c r="B4" s="388">
        <v>135.19999999999999</v>
      </c>
      <c r="C4" s="388">
        <v>143.1</v>
      </c>
    </row>
  </sheetData>
  <pageMargins left="0.7" right="0.7" top="0.75" bottom="0.75" header="0.3" footer="0.3"/>
  <pageSetup paperSize="9"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425B9-DF32-4568-A427-80EC07E60CA6}">
  <dimension ref="A1:C12"/>
  <sheetViews>
    <sheetView workbookViewId="0">
      <selection sqref="A1:XFD1"/>
    </sheetView>
  </sheetViews>
  <sheetFormatPr defaultRowHeight="12.75" x14ac:dyDescent="0.2"/>
  <cols>
    <col min="1" max="1" width="73.85546875" style="24" customWidth="1"/>
    <col min="2" max="3" width="11.140625" style="24" bestFit="1" customWidth="1"/>
    <col min="4" max="16384" width="9.140625" style="24"/>
  </cols>
  <sheetData>
    <row r="1" spans="1:3" s="40" customFormat="1" ht="18.75" customHeight="1" x14ac:dyDescent="0.2">
      <c r="A1" s="386" t="s">
        <v>302</v>
      </c>
      <c r="B1" s="39"/>
    </row>
    <row r="2" spans="1:3" ht="25.5" x14ac:dyDescent="0.2">
      <c r="A2" s="359" t="s">
        <v>320</v>
      </c>
      <c r="B2" s="167" t="s">
        <v>32</v>
      </c>
      <c r="C2" s="167" t="s">
        <v>33</v>
      </c>
    </row>
    <row r="3" spans="1:3" ht="16.5" customHeight="1" x14ac:dyDescent="0.2">
      <c r="A3" s="383" t="s">
        <v>774</v>
      </c>
      <c r="B3" s="352">
        <v>-0.2</v>
      </c>
      <c r="C3" s="31">
        <v>0</v>
      </c>
    </row>
    <row r="4" spans="1:3" ht="16.5" customHeight="1" x14ac:dyDescent="0.2">
      <c r="A4" s="383" t="s">
        <v>775</v>
      </c>
      <c r="B4" s="352">
        <v>5.8</v>
      </c>
      <c r="C4" s="31">
        <v>27.7</v>
      </c>
    </row>
    <row r="5" spans="1:3" ht="16.5" customHeight="1" x14ac:dyDescent="0.2">
      <c r="A5" s="383" t="s">
        <v>776</v>
      </c>
      <c r="B5" s="352">
        <v>52</v>
      </c>
      <c r="C5" s="31">
        <v>122.2</v>
      </c>
    </row>
    <row r="6" spans="1:3" ht="16.5" customHeight="1" x14ac:dyDescent="0.2">
      <c r="A6" s="383" t="s">
        <v>780</v>
      </c>
      <c r="B6" s="352">
        <v>1457.5</v>
      </c>
      <c r="C6" s="31">
        <v>647</v>
      </c>
    </row>
    <row r="7" spans="1:3" ht="16.5" customHeight="1" x14ac:dyDescent="0.2">
      <c r="A7" s="383" t="s">
        <v>777</v>
      </c>
      <c r="B7" s="352">
        <v>0.6</v>
      </c>
      <c r="C7" s="31">
        <v>0.9</v>
      </c>
    </row>
    <row r="8" spans="1:3" ht="16.5" customHeight="1" x14ac:dyDescent="0.2">
      <c r="A8" s="383" t="s">
        <v>778</v>
      </c>
      <c r="B8" s="352">
        <v>-0.6</v>
      </c>
      <c r="C8" s="31">
        <v>19.600000000000001</v>
      </c>
    </row>
    <row r="9" spans="1:3" ht="16.5" customHeight="1" x14ac:dyDescent="0.2">
      <c r="A9" s="384" t="s">
        <v>303</v>
      </c>
      <c r="B9" s="354">
        <v>1515.1</v>
      </c>
      <c r="C9" s="354">
        <v>817.5</v>
      </c>
    </row>
    <row r="10" spans="1:3" ht="16.5" customHeight="1" x14ac:dyDescent="0.2">
      <c r="A10" s="383" t="s">
        <v>779</v>
      </c>
      <c r="B10" s="31">
        <v>1234.9000000000001</v>
      </c>
      <c r="C10" s="31">
        <v>1078.2</v>
      </c>
    </row>
    <row r="11" spans="1:3" ht="16.5" customHeight="1" x14ac:dyDescent="0.2">
      <c r="A11" s="384" t="s">
        <v>304</v>
      </c>
      <c r="B11" s="367">
        <v>1234.9000000000001</v>
      </c>
      <c r="C11" s="367">
        <v>1078.2</v>
      </c>
    </row>
    <row r="12" spans="1:3" ht="16.5" customHeight="1" x14ac:dyDescent="0.2">
      <c r="A12" s="385" t="s">
        <v>305</v>
      </c>
      <c r="B12" s="357">
        <v>2750.1</v>
      </c>
      <c r="C12" s="357">
        <v>1895.7</v>
      </c>
    </row>
  </sheetData>
  <pageMargins left="0.7" right="0.7" top="0.75" bottom="0.75" header="0.3" footer="0.3"/>
  <pageSetup paperSize="9" orientation="portrait"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76F87-5476-4FA0-AD89-B07F69B0356E}">
  <dimension ref="A1:H8"/>
  <sheetViews>
    <sheetView workbookViewId="0">
      <selection activeCell="A7" sqref="A7:XFD8"/>
    </sheetView>
  </sheetViews>
  <sheetFormatPr defaultRowHeight="12.75" x14ac:dyDescent="0.2"/>
  <cols>
    <col min="1" max="1" width="52.28515625" style="24" customWidth="1"/>
    <col min="2" max="3" width="12.42578125" style="24" customWidth="1"/>
    <col min="4" max="5" width="10.7109375" style="24" customWidth="1"/>
    <col min="6" max="6" width="14.7109375" style="24" customWidth="1"/>
    <col min="7" max="7" width="14" style="24" customWidth="1"/>
    <col min="8" max="8" width="11.7109375" style="24" customWidth="1"/>
    <col min="9" max="9" width="10.7109375" style="24" customWidth="1"/>
    <col min="10" max="16384" width="9.140625" style="24"/>
  </cols>
  <sheetData>
    <row r="1" spans="1:8" s="27" customFormat="1" ht="19.5" customHeight="1" x14ac:dyDescent="0.2">
      <c r="A1" s="28" t="s">
        <v>772</v>
      </c>
      <c r="B1" s="28"/>
      <c r="C1" s="26"/>
      <c r="D1" s="26"/>
      <c r="E1" s="26"/>
      <c r="F1" s="26"/>
      <c r="G1" s="26"/>
      <c r="H1" s="26"/>
    </row>
    <row r="2" spans="1:8" ht="66" customHeight="1" x14ac:dyDescent="0.2">
      <c r="A2" s="370" t="s">
        <v>320</v>
      </c>
      <c r="B2" s="315" t="s">
        <v>746</v>
      </c>
      <c r="C2" s="315" t="s">
        <v>756</v>
      </c>
      <c r="D2" s="107" t="s">
        <v>333</v>
      </c>
      <c r="E2" s="107" t="s">
        <v>334</v>
      </c>
      <c r="F2" s="107" t="s">
        <v>773</v>
      </c>
      <c r="G2" s="107" t="s">
        <v>336</v>
      </c>
      <c r="H2" s="107" t="s">
        <v>337</v>
      </c>
    </row>
    <row r="3" spans="1:8" s="306" customFormat="1" ht="19.5" customHeight="1" x14ac:dyDescent="0.2">
      <c r="A3" s="371" t="s">
        <v>754</v>
      </c>
      <c r="B3" s="372">
        <v>2750.3</v>
      </c>
      <c r="C3" s="373">
        <v>2750.3</v>
      </c>
      <c r="D3" s="374">
        <v>147.4</v>
      </c>
      <c r="E3" s="374">
        <v>70.099999999999994</v>
      </c>
      <c r="F3" s="374">
        <v>1297.9000000000001</v>
      </c>
      <c r="G3" s="374">
        <v>0</v>
      </c>
      <c r="H3" s="374">
        <v>1234.9000000000001</v>
      </c>
    </row>
    <row r="4" spans="1:8" s="306" customFormat="1" ht="19.5" customHeight="1" thickBot="1" x14ac:dyDescent="0.25">
      <c r="A4" s="375" t="s">
        <v>118</v>
      </c>
      <c r="B4" s="376">
        <v>2750.3</v>
      </c>
      <c r="C4" s="377">
        <v>2750.3</v>
      </c>
      <c r="D4" s="377">
        <v>147.4</v>
      </c>
      <c r="E4" s="377">
        <v>70.099999999999994</v>
      </c>
      <c r="F4" s="377">
        <v>1297.9000000000001</v>
      </c>
      <c r="G4" s="377">
        <v>0</v>
      </c>
      <c r="H4" s="377">
        <v>1234.9000000000001</v>
      </c>
    </row>
    <row r="5" spans="1:8" s="306" customFormat="1" ht="19.5" customHeight="1" x14ac:dyDescent="0.2">
      <c r="A5" s="378" t="s">
        <v>755</v>
      </c>
      <c r="B5" s="379">
        <v>1895.7</v>
      </c>
      <c r="C5" s="379">
        <v>1895.7</v>
      </c>
      <c r="D5" s="374">
        <v>254.6</v>
      </c>
      <c r="E5" s="374">
        <v>150.69999999999999</v>
      </c>
      <c r="F5" s="374">
        <v>412.2</v>
      </c>
      <c r="G5" s="374">
        <v>0</v>
      </c>
      <c r="H5" s="374">
        <v>1078.2</v>
      </c>
    </row>
    <row r="6" spans="1:8" s="306" customFormat="1" ht="19.5" customHeight="1" x14ac:dyDescent="0.2">
      <c r="A6" s="380" t="s">
        <v>121</v>
      </c>
      <c r="B6" s="381">
        <v>1895.7</v>
      </c>
      <c r="C6" s="382">
        <v>1895.7</v>
      </c>
      <c r="D6" s="382">
        <v>254.6</v>
      </c>
      <c r="E6" s="382">
        <v>150.69999999999999</v>
      </c>
      <c r="F6" s="382">
        <v>412.2</v>
      </c>
      <c r="G6" s="382">
        <v>0</v>
      </c>
      <c r="H6" s="382">
        <v>1078.2</v>
      </c>
    </row>
    <row r="7" spans="1:8" s="50" customFormat="1" ht="12" x14ac:dyDescent="0.2">
      <c r="A7" s="412" t="s">
        <v>149</v>
      </c>
      <c r="B7" s="68"/>
      <c r="C7" s="162"/>
      <c r="D7" s="162"/>
      <c r="E7" s="162"/>
      <c r="F7" s="162"/>
      <c r="G7" s="162"/>
      <c r="H7" s="162"/>
    </row>
    <row r="8" spans="1:8" s="50" customFormat="1" ht="24" x14ac:dyDescent="0.2">
      <c r="A8" s="412" t="s">
        <v>306</v>
      </c>
      <c r="B8" s="413"/>
      <c r="C8" s="413"/>
      <c r="D8" s="413"/>
      <c r="E8" s="413"/>
      <c r="F8" s="413"/>
      <c r="G8" s="413"/>
      <c r="H8" s="413"/>
    </row>
  </sheetData>
  <pageMargins left="0.7" right="0.7" top="0.75" bottom="0.75" header="0.3" footer="0.3"/>
  <pageSetup paperSize="9" orientation="portrait"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95C6A-D7DC-4F8B-9A64-714D5B514E0F}">
  <dimension ref="A1:C10"/>
  <sheetViews>
    <sheetView workbookViewId="0">
      <selection activeCell="A3" sqref="A3:XFD10"/>
    </sheetView>
  </sheetViews>
  <sheetFormatPr defaultRowHeight="12.75" x14ac:dyDescent="0.2"/>
  <cols>
    <col min="1" max="1" width="54.7109375" style="24" customWidth="1"/>
    <col min="2" max="2" width="9.85546875" style="24" customWidth="1"/>
    <col min="3" max="3" width="10.140625" style="24" customWidth="1"/>
    <col min="4" max="16384" width="9.140625" style="24"/>
  </cols>
  <sheetData>
    <row r="1" spans="1:3" s="40" customFormat="1" ht="19.5" customHeight="1" x14ac:dyDescent="0.2">
      <c r="A1" s="39" t="s">
        <v>307</v>
      </c>
      <c r="B1" s="39"/>
    </row>
    <row r="2" spans="1:3" ht="25.5" x14ac:dyDescent="0.2">
      <c r="A2" s="370" t="s">
        <v>320</v>
      </c>
      <c r="B2" s="369" t="s">
        <v>32</v>
      </c>
      <c r="C2" s="369" t="s">
        <v>33</v>
      </c>
    </row>
    <row r="3" spans="1:3" ht="16.5" customHeight="1" x14ac:dyDescent="0.2">
      <c r="A3" s="366" t="s">
        <v>767</v>
      </c>
      <c r="B3" s="31">
        <v>0</v>
      </c>
      <c r="C3" s="31">
        <v>1.2</v>
      </c>
    </row>
    <row r="4" spans="1:3" ht="16.5" customHeight="1" x14ac:dyDescent="0.2">
      <c r="A4" s="366" t="s">
        <v>768</v>
      </c>
      <c r="B4" s="31">
        <v>7.8</v>
      </c>
      <c r="C4" s="31">
        <v>11.7</v>
      </c>
    </row>
    <row r="5" spans="1:3" ht="16.5" customHeight="1" x14ac:dyDescent="0.2">
      <c r="A5" s="366" t="s">
        <v>769</v>
      </c>
      <c r="B5" s="31">
        <v>0</v>
      </c>
      <c r="C5" s="31">
        <v>18.899999999999999</v>
      </c>
    </row>
    <row r="6" spans="1:3" ht="16.5" customHeight="1" x14ac:dyDescent="0.2">
      <c r="A6" s="353" t="s">
        <v>308</v>
      </c>
      <c r="B6" s="367">
        <v>7.8</v>
      </c>
      <c r="C6" s="367">
        <v>31.799999999999997</v>
      </c>
    </row>
    <row r="7" spans="1:3" ht="16.5" customHeight="1" x14ac:dyDescent="0.2">
      <c r="A7" s="57" t="s">
        <v>770</v>
      </c>
      <c r="B7" s="31">
        <v>2.2000000000000002</v>
      </c>
      <c r="C7" s="31">
        <v>2</v>
      </c>
    </row>
    <row r="8" spans="1:3" ht="16.5" customHeight="1" x14ac:dyDescent="0.2">
      <c r="A8" s="57" t="s">
        <v>771</v>
      </c>
      <c r="B8" s="31">
        <v>12.2</v>
      </c>
      <c r="C8" s="31">
        <v>27.2</v>
      </c>
    </row>
    <row r="9" spans="1:3" ht="16.5" customHeight="1" x14ac:dyDescent="0.2">
      <c r="A9" s="368" t="s">
        <v>309</v>
      </c>
      <c r="B9" s="367">
        <v>14.4</v>
      </c>
      <c r="C9" s="367">
        <v>29.2</v>
      </c>
    </row>
    <row r="10" spans="1:3" ht="16.5" customHeight="1" x14ac:dyDescent="0.2">
      <c r="A10" s="355" t="s">
        <v>310</v>
      </c>
      <c r="B10" s="357">
        <v>22.1</v>
      </c>
      <c r="C10" s="357">
        <v>61.1</v>
      </c>
    </row>
  </sheetData>
  <pageMargins left="0.7" right="0.7" top="0.75" bottom="0.75" header="0.3" footer="0.3"/>
  <pageSetup paperSize="9" orientation="portrait"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7671F-54CE-4359-8D90-5E4DBE918738}">
  <dimension ref="A1:G9"/>
  <sheetViews>
    <sheetView workbookViewId="0">
      <selection activeCell="A12" sqref="A12"/>
    </sheetView>
  </sheetViews>
  <sheetFormatPr defaultRowHeight="12.75" x14ac:dyDescent="0.2"/>
  <cols>
    <col min="1" max="1" width="103.42578125" style="24" customWidth="1"/>
    <col min="2" max="5" width="12.5703125" style="24" customWidth="1"/>
    <col min="6" max="16384" width="9.140625" style="24"/>
  </cols>
  <sheetData>
    <row r="1" spans="1:7" s="40" customFormat="1" ht="20.25" customHeight="1" x14ac:dyDescent="0.2">
      <c r="A1" s="39" t="s">
        <v>311</v>
      </c>
      <c r="B1" s="39"/>
      <c r="C1" s="39"/>
      <c r="D1" s="39"/>
      <c r="E1" s="39"/>
      <c r="F1" s="39"/>
      <c r="G1" s="328"/>
    </row>
    <row r="2" spans="1:7" ht="63.75" x14ac:dyDescent="0.2">
      <c r="A2" s="154" t="s">
        <v>320</v>
      </c>
      <c r="B2" s="167" t="s">
        <v>758</v>
      </c>
      <c r="C2" s="167" t="s">
        <v>759</v>
      </c>
      <c r="D2" s="167" t="s">
        <v>760</v>
      </c>
      <c r="E2" s="167" t="s">
        <v>761</v>
      </c>
      <c r="F2" s="361"/>
      <c r="G2" s="361"/>
    </row>
    <row r="3" spans="1:7" s="306" customFormat="1" ht="20.25" customHeight="1" x14ac:dyDescent="0.2">
      <c r="A3" s="362" t="s">
        <v>170</v>
      </c>
      <c r="B3" s="363">
        <v>3.2</v>
      </c>
      <c r="C3" s="363">
        <v>38.9</v>
      </c>
      <c r="D3" s="363">
        <v>18.899999999999999</v>
      </c>
      <c r="E3" s="363">
        <v>61.1</v>
      </c>
      <c r="F3" s="305"/>
      <c r="G3" s="305"/>
    </row>
    <row r="4" spans="1:7" s="306" customFormat="1" ht="20.25" customHeight="1" x14ac:dyDescent="0.2">
      <c r="A4" s="293" t="s">
        <v>312</v>
      </c>
      <c r="B4" s="305">
        <v>-1.1000000000000001</v>
      </c>
      <c r="C4" s="305">
        <v>0</v>
      </c>
      <c r="D4" s="305">
        <v>-18.899999999999999</v>
      </c>
      <c r="E4" s="305">
        <v>-20</v>
      </c>
      <c r="F4" s="305"/>
      <c r="G4" s="305"/>
    </row>
    <row r="5" spans="1:7" s="306" customFormat="1" ht="20.25" customHeight="1" x14ac:dyDescent="0.2">
      <c r="A5" s="293" t="s">
        <v>313</v>
      </c>
      <c r="B5" s="305">
        <v>0</v>
      </c>
      <c r="C5" s="305">
        <v>-7.7</v>
      </c>
      <c r="D5" s="305">
        <v>0</v>
      </c>
      <c r="E5" s="305">
        <v>-7.7</v>
      </c>
      <c r="F5" s="305"/>
      <c r="G5" s="305"/>
    </row>
    <row r="6" spans="1:7" s="306" customFormat="1" ht="20.25" customHeight="1" x14ac:dyDescent="0.2">
      <c r="A6" s="293" t="s">
        <v>314</v>
      </c>
      <c r="B6" s="305">
        <v>0</v>
      </c>
      <c r="C6" s="305">
        <v>-12.2</v>
      </c>
      <c r="D6" s="305">
        <v>0</v>
      </c>
      <c r="E6" s="305">
        <v>-12.2</v>
      </c>
      <c r="F6" s="305"/>
      <c r="G6" s="305"/>
    </row>
    <row r="7" spans="1:7" s="306" customFormat="1" ht="20.25" customHeight="1" x14ac:dyDescent="0.2">
      <c r="A7" s="293" t="s">
        <v>173</v>
      </c>
      <c r="B7" s="305">
        <v>0</v>
      </c>
      <c r="C7" s="305">
        <v>0.9</v>
      </c>
      <c r="D7" s="305">
        <v>0</v>
      </c>
      <c r="E7" s="305">
        <v>0.9</v>
      </c>
      <c r="F7" s="305"/>
      <c r="G7" s="305"/>
    </row>
    <row r="8" spans="1:7" s="306" customFormat="1" ht="20.25" customHeight="1" x14ac:dyDescent="0.2">
      <c r="A8" s="364" t="s">
        <v>174</v>
      </c>
      <c r="B8" s="365">
        <v>2.2000000000000002</v>
      </c>
      <c r="C8" s="365">
        <v>20</v>
      </c>
      <c r="D8" s="365">
        <v>0</v>
      </c>
      <c r="E8" s="365">
        <v>22.1</v>
      </c>
      <c r="F8" s="305"/>
      <c r="G8" s="305"/>
    </row>
    <row r="9" spans="1:7" x14ac:dyDescent="0.2">
      <c r="A9" s="31"/>
      <c r="B9" s="31"/>
      <c r="C9" s="31"/>
      <c r="D9" s="31"/>
      <c r="E9" s="31"/>
      <c r="F9" s="31"/>
      <c r="G9" s="31"/>
    </row>
  </sheetData>
  <pageMargins left="0.7" right="0.7" top="0.75" bottom="0.75" header="0.3" footer="0.3"/>
  <pageSetup paperSize="9" orientation="portrait"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B6766-3935-40C4-84E4-2D0CC16B4A8E}">
  <dimension ref="A1:C9"/>
  <sheetViews>
    <sheetView workbookViewId="0">
      <selection activeCell="A8" sqref="A8:XFD9"/>
    </sheetView>
  </sheetViews>
  <sheetFormatPr defaultRowHeight="12.75" x14ac:dyDescent="0.2"/>
  <cols>
    <col min="1" max="1" width="68.7109375" style="24" customWidth="1"/>
    <col min="2" max="3" width="11.140625" style="24" bestFit="1" customWidth="1"/>
    <col min="4" max="16384" width="9.140625" style="24"/>
  </cols>
  <sheetData>
    <row r="1" spans="1:3" s="40" customFormat="1" ht="19.5" customHeight="1" x14ac:dyDescent="0.2">
      <c r="A1" s="360" t="s">
        <v>315</v>
      </c>
    </row>
    <row r="2" spans="1:3" ht="25.5" x14ac:dyDescent="0.2">
      <c r="A2" s="359" t="s">
        <v>320</v>
      </c>
      <c r="B2" s="358" t="s">
        <v>32</v>
      </c>
      <c r="C2" s="358" t="s">
        <v>33</v>
      </c>
    </row>
    <row r="3" spans="1:3" ht="17.25" customHeight="1" x14ac:dyDescent="0.2">
      <c r="A3" s="57" t="s">
        <v>762</v>
      </c>
      <c r="B3" s="31">
        <v>1020.2</v>
      </c>
      <c r="C3" s="31">
        <v>638.4</v>
      </c>
    </row>
    <row r="4" spans="1:3" ht="17.25" customHeight="1" x14ac:dyDescent="0.2">
      <c r="A4" s="57" t="s">
        <v>763</v>
      </c>
      <c r="B4" s="31">
        <v>144.69999999999999</v>
      </c>
      <c r="C4" s="31">
        <v>1093</v>
      </c>
    </row>
    <row r="5" spans="1:3" ht="17.25" customHeight="1" x14ac:dyDescent="0.2">
      <c r="A5" s="57" t="s">
        <v>764</v>
      </c>
      <c r="B5" s="31">
        <v>-305.89999999999998</v>
      </c>
      <c r="C5" s="31">
        <v>-705.5</v>
      </c>
    </row>
    <row r="6" spans="1:3" ht="17.25" customHeight="1" x14ac:dyDescent="0.2">
      <c r="A6" s="57" t="s">
        <v>765</v>
      </c>
      <c r="B6" s="31">
        <v>-522.4</v>
      </c>
      <c r="C6" s="31">
        <v>-5.7</v>
      </c>
    </row>
    <row r="7" spans="1:3" ht="17.25" customHeight="1" x14ac:dyDescent="0.2">
      <c r="A7" s="355" t="s">
        <v>766</v>
      </c>
      <c r="B7" s="357">
        <v>336.6</v>
      </c>
      <c r="C7" s="357">
        <v>1020.2</v>
      </c>
    </row>
    <row r="8" spans="1:3" s="50" customFormat="1" ht="12" x14ac:dyDescent="0.2">
      <c r="A8" s="160" t="s">
        <v>149</v>
      </c>
    </row>
    <row r="9" spans="1:3" s="50" customFormat="1" ht="24" x14ac:dyDescent="0.2">
      <c r="A9" s="412" t="s">
        <v>788</v>
      </c>
    </row>
  </sheetData>
  <pageMargins left="0.7" right="0.7" top="0.75" bottom="0.75" header="0.3" footer="0.3"/>
  <pageSetup paperSize="9" orientation="portrait" r:id="rId1"/>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456D6-38CF-4A6F-B50B-E2B0630A9EE6}">
  <dimension ref="A1:C4"/>
  <sheetViews>
    <sheetView workbookViewId="0">
      <selection activeCell="B17" sqref="B17"/>
    </sheetView>
  </sheetViews>
  <sheetFormatPr defaultRowHeight="12.75" x14ac:dyDescent="0.2"/>
  <cols>
    <col min="1" max="1" width="39.7109375" style="24" bestFit="1" customWidth="1"/>
    <col min="2" max="16384" width="9.140625" style="24"/>
  </cols>
  <sheetData>
    <row r="1" spans="1:3" s="27" customFormat="1" ht="15" x14ac:dyDescent="0.2">
      <c r="A1" s="28" t="s">
        <v>316</v>
      </c>
      <c r="B1" s="28"/>
      <c r="C1" s="26"/>
    </row>
    <row r="2" spans="1:3" ht="25.5" x14ac:dyDescent="0.2">
      <c r="A2" s="82" t="s">
        <v>320</v>
      </c>
      <c r="B2" s="167" t="s">
        <v>32</v>
      </c>
      <c r="C2" s="167" t="s">
        <v>33</v>
      </c>
    </row>
    <row r="3" spans="1:3" ht="18" customHeight="1" x14ac:dyDescent="0.2">
      <c r="A3" s="58" t="s">
        <v>317</v>
      </c>
      <c r="B3" s="352">
        <v>19.100000000000001</v>
      </c>
      <c r="C3" s="31">
        <v>8.1</v>
      </c>
    </row>
    <row r="4" spans="1:3" ht="18" customHeight="1" x14ac:dyDescent="0.2">
      <c r="A4" s="355" t="s">
        <v>318</v>
      </c>
      <c r="B4" s="356">
        <v>19.100000000000001</v>
      </c>
      <c r="C4" s="356">
        <v>8.1</v>
      </c>
    </row>
  </sheetData>
  <pageMargins left="0.7" right="0.7" top="0.75" bottom="0.75" header="0.3" footer="0.3"/>
  <pageSetup paperSize="9" orientation="portrait"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54529-5AA7-40F4-9969-60C4669AEA11}">
  <dimension ref="A1:C10"/>
  <sheetViews>
    <sheetView workbookViewId="0">
      <selection activeCell="A16" sqref="A16"/>
    </sheetView>
  </sheetViews>
  <sheetFormatPr defaultRowHeight="12.75" x14ac:dyDescent="0.2"/>
  <cols>
    <col min="1" max="1" width="54.140625" style="24" customWidth="1"/>
    <col min="2" max="2" width="11.140625" style="24" bestFit="1" customWidth="1"/>
    <col min="3" max="16384" width="9.140625" style="24"/>
  </cols>
  <sheetData>
    <row r="1" spans="1:3" s="40" customFormat="1" ht="15" x14ac:dyDescent="0.2">
      <c r="A1" s="288" t="s">
        <v>319</v>
      </c>
      <c r="C1" s="289"/>
    </row>
    <row r="2" spans="1:3" ht="25.5" x14ac:dyDescent="0.2">
      <c r="A2" s="290" t="s">
        <v>320</v>
      </c>
      <c r="B2" s="291" t="s">
        <v>33</v>
      </c>
      <c r="C2" s="292" t="s">
        <v>321</v>
      </c>
    </row>
    <row r="3" spans="1:3" s="295" customFormat="1" ht="18.75" customHeight="1" x14ac:dyDescent="0.2">
      <c r="A3" s="293" t="s">
        <v>322</v>
      </c>
      <c r="B3" s="294">
        <v>14.7</v>
      </c>
      <c r="C3" s="294">
        <v>68.2</v>
      </c>
    </row>
    <row r="4" spans="1:3" s="295" customFormat="1" ht="18.75" customHeight="1" x14ac:dyDescent="0.2">
      <c r="A4" s="293" t="s">
        <v>323</v>
      </c>
      <c r="B4" s="294">
        <v>3.3000000000000003</v>
      </c>
      <c r="C4" s="294">
        <v>3.3000000000000003</v>
      </c>
    </row>
    <row r="5" spans="1:3" s="295" customFormat="1" ht="18.75" customHeight="1" x14ac:dyDescent="0.2">
      <c r="A5" s="296" t="s">
        <v>324</v>
      </c>
      <c r="B5" s="297">
        <v>18</v>
      </c>
      <c r="C5" s="297">
        <v>71.5</v>
      </c>
    </row>
    <row r="6" spans="1:3" s="295" customFormat="1" ht="18.75" customHeight="1" x14ac:dyDescent="0.2">
      <c r="A6" s="293" t="s">
        <v>325</v>
      </c>
      <c r="B6" s="294">
        <v>46.2</v>
      </c>
      <c r="C6" s="294">
        <v>9.1</v>
      </c>
    </row>
    <row r="7" spans="1:3" s="295" customFormat="1" ht="18.75" customHeight="1" x14ac:dyDescent="0.2">
      <c r="A7" s="293" t="s">
        <v>326</v>
      </c>
      <c r="B7" s="294">
        <v>1029</v>
      </c>
      <c r="C7" s="294">
        <v>490.1</v>
      </c>
    </row>
    <row r="8" spans="1:3" s="295" customFormat="1" ht="18.75" customHeight="1" x14ac:dyDescent="0.2">
      <c r="A8" s="293" t="s">
        <v>327</v>
      </c>
      <c r="B8" s="294">
        <v>3.5</v>
      </c>
      <c r="C8" s="294">
        <v>5.8</v>
      </c>
    </row>
    <row r="9" spans="1:3" s="295" customFormat="1" ht="18.75" customHeight="1" x14ac:dyDescent="0.2">
      <c r="A9" s="296" t="s">
        <v>328</v>
      </c>
      <c r="B9" s="297">
        <v>1078.7</v>
      </c>
      <c r="C9" s="297">
        <v>505</v>
      </c>
    </row>
    <row r="10" spans="1:3" s="295" customFormat="1" ht="18.75" customHeight="1" x14ac:dyDescent="0.2">
      <c r="A10" s="298" t="s">
        <v>329</v>
      </c>
      <c r="B10" s="299">
        <v>1096.8</v>
      </c>
      <c r="C10" s="299">
        <v>576.5</v>
      </c>
    </row>
  </sheetData>
  <pageMargins left="0.7" right="0.7" top="0.75" bottom="0.75" header="0.3" footer="0.3"/>
  <pageSetup paperSize="9" orientation="portrait" r:id="rId1"/>
  <tableParts count="1">
    <tablePart r:id="rId2"/>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3FE27-C677-4A8C-AF43-096BE85F1197}">
  <dimension ref="A1:H10"/>
  <sheetViews>
    <sheetView workbookViewId="0">
      <selection activeCell="A15" sqref="A15"/>
    </sheetView>
  </sheetViews>
  <sheetFormatPr defaultRowHeight="12.75" x14ac:dyDescent="0.2"/>
  <cols>
    <col min="1" max="1" width="46" style="24" bestFit="1" customWidth="1"/>
    <col min="2" max="3" width="11" style="24" customWidth="1"/>
    <col min="4" max="4" width="12.5703125" style="24" customWidth="1"/>
    <col min="5" max="5" width="10.5703125" style="24" customWidth="1"/>
    <col min="6" max="6" width="12.140625" style="24" customWidth="1"/>
    <col min="7" max="7" width="10.5703125" style="24" customWidth="1"/>
    <col min="8" max="8" width="11.140625" style="24" bestFit="1" customWidth="1"/>
    <col min="9" max="16384" width="9.140625" style="24"/>
  </cols>
  <sheetData>
    <row r="1" spans="1:8" s="40" customFormat="1" ht="15" x14ac:dyDescent="0.2">
      <c r="A1" s="39" t="s">
        <v>330</v>
      </c>
      <c r="B1" s="39"/>
      <c r="C1" s="39"/>
      <c r="D1" s="39"/>
      <c r="E1" s="39"/>
      <c r="F1" s="39"/>
      <c r="G1" s="39"/>
    </row>
    <row r="2" spans="1:8" ht="63.75" x14ac:dyDescent="0.2">
      <c r="A2" s="300" t="s">
        <v>320</v>
      </c>
      <c r="B2" s="70" t="s">
        <v>331</v>
      </c>
      <c r="C2" s="70" t="s">
        <v>332</v>
      </c>
      <c r="D2" s="70" t="s">
        <v>333</v>
      </c>
      <c r="E2" s="70" t="s">
        <v>334</v>
      </c>
      <c r="F2" s="70" t="s">
        <v>335</v>
      </c>
      <c r="G2" s="70" t="s">
        <v>336</v>
      </c>
      <c r="H2" s="71" t="s">
        <v>337</v>
      </c>
    </row>
    <row r="3" spans="1:8" s="22" customFormat="1" ht="15.75" customHeight="1" x14ac:dyDescent="0.2">
      <c r="A3" s="22" t="s">
        <v>338</v>
      </c>
      <c r="B3" s="170">
        <v>60.909668109999998</v>
      </c>
      <c r="C3" s="170">
        <v>60.909668109999998</v>
      </c>
      <c r="D3" s="144">
        <v>12.211861109999999</v>
      </c>
      <c r="E3" s="144">
        <v>0</v>
      </c>
      <c r="F3" s="144">
        <v>2.5218600000000002</v>
      </c>
      <c r="G3" s="144">
        <v>46.175947000000001</v>
      </c>
      <c r="H3" s="144">
        <v>0</v>
      </c>
    </row>
    <row r="4" spans="1:8" s="22" customFormat="1" ht="15.75" customHeight="1" x14ac:dyDescent="0.2">
      <c r="A4" s="22" t="s">
        <v>339</v>
      </c>
      <c r="B4" s="170">
        <v>1029.02777747</v>
      </c>
      <c r="C4" s="144">
        <v>1654.8</v>
      </c>
      <c r="D4" s="144">
        <v>1.2651690482259701</v>
      </c>
      <c r="E4" s="144">
        <v>0.04</v>
      </c>
      <c r="F4" s="144">
        <v>7.1643718072503901</v>
      </c>
      <c r="G4" s="144">
        <v>573.85850285265838</v>
      </c>
      <c r="H4" s="144">
        <v>1072.5061606092797</v>
      </c>
    </row>
    <row r="5" spans="1:8" s="22" customFormat="1" ht="15.75" customHeight="1" x14ac:dyDescent="0.2">
      <c r="A5" s="113" t="s">
        <v>340</v>
      </c>
      <c r="B5" s="170">
        <v>6.8278520599999997</v>
      </c>
      <c r="C5" s="144">
        <v>7.3</v>
      </c>
      <c r="D5" s="144">
        <v>0.68181935238339864</v>
      </c>
      <c r="E5" s="144">
        <v>0.51379750476679698</v>
      </c>
      <c r="F5" s="144">
        <v>2.5255393399008028</v>
      </c>
      <c r="G5" s="144">
        <v>3.5661328729490021</v>
      </c>
      <c r="H5" s="144">
        <v>0</v>
      </c>
    </row>
    <row r="6" spans="1:8" s="22" customFormat="1" ht="15.75" customHeight="1" thickBot="1" x14ac:dyDescent="0.25">
      <c r="A6" s="129" t="s">
        <v>118</v>
      </c>
      <c r="B6" s="146">
        <v>1096.76529764</v>
      </c>
      <c r="C6" s="146">
        <v>1723.0096681099999</v>
      </c>
      <c r="D6" s="146">
        <v>14.158849510609366</v>
      </c>
      <c r="E6" s="146">
        <v>0.55379750476679701</v>
      </c>
      <c r="F6" s="146">
        <v>12.211771147151193</v>
      </c>
      <c r="G6" s="146">
        <v>623.6005827256073</v>
      </c>
      <c r="H6" s="146">
        <v>1072.5061606092797</v>
      </c>
    </row>
    <row r="7" spans="1:8" s="22" customFormat="1" ht="15.75" customHeight="1" x14ac:dyDescent="0.2">
      <c r="A7" s="113" t="s">
        <v>341</v>
      </c>
      <c r="B7" s="170">
        <v>77.249386079999994</v>
      </c>
      <c r="C7" s="170">
        <v>77.249386079999994</v>
      </c>
      <c r="D7" s="144">
        <v>24.3</v>
      </c>
      <c r="E7" s="144">
        <v>0</v>
      </c>
      <c r="F7" s="144">
        <v>43.9</v>
      </c>
      <c r="G7" s="144">
        <v>9.1</v>
      </c>
      <c r="H7" s="144">
        <v>0</v>
      </c>
    </row>
    <row r="8" spans="1:8" s="22" customFormat="1" ht="15.75" customHeight="1" x14ac:dyDescent="0.2">
      <c r="A8" s="22" t="s">
        <v>342</v>
      </c>
      <c r="B8" s="170">
        <v>490.13800411</v>
      </c>
      <c r="C8" s="144">
        <v>824.5</v>
      </c>
      <c r="D8" s="144">
        <v>0</v>
      </c>
      <c r="E8" s="144">
        <v>0</v>
      </c>
      <c r="F8" s="144">
        <v>0</v>
      </c>
      <c r="G8" s="144">
        <v>271.59999999999997</v>
      </c>
      <c r="H8" s="144">
        <v>552.79999999999995</v>
      </c>
    </row>
    <row r="9" spans="1:8" s="22" customFormat="1" ht="15.75" customHeight="1" x14ac:dyDescent="0.2">
      <c r="A9" s="113" t="s">
        <v>343</v>
      </c>
      <c r="B9" s="170">
        <v>9.1074255299999987</v>
      </c>
      <c r="C9" s="144">
        <v>9.6</v>
      </c>
      <c r="D9" s="144">
        <v>0.7</v>
      </c>
      <c r="E9" s="144">
        <v>0.6</v>
      </c>
      <c r="F9" s="144">
        <v>3</v>
      </c>
      <c r="G9" s="144">
        <v>5.3</v>
      </c>
      <c r="H9" s="144">
        <v>0</v>
      </c>
    </row>
    <row r="10" spans="1:8" s="22" customFormat="1" ht="15.75" customHeight="1" x14ac:dyDescent="0.2">
      <c r="A10" s="190" t="s">
        <v>121</v>
      </c>
      <c r="B10" s="301">
        <v>576.49481572000002</v>
      </c>
      <c r="C10" s="301">
        <v>911.34938608000004</v>
      </c>
      <c r="D10" s="301">
        <v>25</v>
      </c>
      <c r="E10" s="301">
        <v>0.6</v>
      </c>
      <c r="F10" s="301">
        <v>46.9</v>
      </c>
      <c r="G10" s="301">
        <v>286</v>
      </c>
      <c r="H10" s="301">
        <v>552.79999999999995</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3A13-E80D-4423-B5FD-7D45B7561E19}">
  <dimension ref="A1:F27"/>
  <sheetViews>
    <sheetView workbookViewId="0"/>
  </sheetViews>
  <sheetFormatPr defaultRowHeight="12.75" x14ac:dyDescent="0.2"/>
  <cols>
    <col min="1" max="1" width="53.7109375" style="24" customWidth="1"/>
    <col min="2" max="2" width="9.140625" style="24"/>
    <col min="3" max="3" width="15.5703125" style="24" customWidth="1"/>
    <col min="4" max="4" width="17.42578125" style="24" customWidth="1"/>
    <col min="5" max="5" width="15.28515625" style="24" customWidth="1"/>
    <col min="6" max="6" width="12.5703125" style="24" customWidth="1"/>
    <col min="7" max="16384" width="9.140625" style="24"/>
  </cols>
  <sheetData>
    <row r="1" spans="1:6" s="306" customFormat="1" ht="20.25" x14ac:dyDescent="0.2">
      <c r="A1" s="288" t="s">
        <v>6</v>
      </c>
      <c r="B1" s="651"/>
      <c r="E1" s="305"/>
      <c r="F1" s="305"/>
    </row>
    <row r="2" spans="1:6" ht="51" x14ac:dyDescent="0.2">
      <c r="A2" s="650" t="s">
        <v>320</v>
      </c>
      <c r="B2" s="652" t="s">
        <v>31</v>
      </c>
      <c r="C2" s="653" t="s">
        <v>84</v>
      </c>
      <c r="D2" s="653" t="s">
        <v>85</v>
      </c>
      <c r="E2" s="653" t="s">
        <v>86</v>
      </c>
      <c r="F2" s="653" t="s">
        <v>87</v>
      </c>
    </row>
    <row r="3" spans="1:6" s="306" customFormat="1" ht="18" customHeight="1" x14ac:dyDescent="0.2">
      <c r="A3" s="307" t="s">
        <v>88</v>
      </c>
      <c r="B3" s="654"/>
      <c r="C3" s="655">
        <v>4877.8999999999996</v>
      </c>
      <c r="D3" s="655">
        <v>3714.0000000000009</v>
      </c>
      <c r="E3" s="655">
        <v>28684.1</v>
      </c>
      <c r="F3" s="655">
        <v>37275.900000000009</v>
      </c>
    </row>
    <row r="4" spans="1:6" s="306" customFormat="1" ht="18" customHeight="1" x14ac:dyDescent="0.2">
      <c r="A4" s="442" t="s">
        <v>1064</v>
      </c>
      <c r="B4" s="379"/>
      <c r="C4" s="430">
        <v>-4466.1000000000004</v>
      </c>
      <c r="D4" s="430">
        <v>-106.7</v>
      </c>
      <c r="E4" s="430">
        <v>-28586.799999999999</v>
      </c>
      <c r="F4" s="430">
        <v>-33159</v>
      </c>
    </row>
    <row r="5" spans="1:6" s="306" customFormat="1" ht="18" customHeight="1" x14ac:dyDescent="0.2">
      <c r="A5" s="416" t="s">
        <v>89</v>
      </c>
      <c r="B5" s="656"/>
      <c r="C5" s="429">
        <v>411.8</v>
      </c>
      <c r="D5" s="429">
        <v>3607.3</v>
      </c>
      <c r="E5" s="429">
        <v>97.7</v>
      </c>
      <c r="F5" s="429">
        <v>4116.9000000000005</v>
      </c>
    </row>
    <row r="6" spans="1:6" s="306" customFormat="1" ht="18" customHeight="1" x14ac:dyDescent="0.2">
      <c r="A6" s="442" t="s">
        <v>1065</v>
      </c>
      <c r="B6" s="657" t="s">
        <v>52</v>
      </c>
      <c r="C6" s="430">
        <v>0</v>
      </c>
      <c r="D6" s="430">
        <v>-59.3</v>
      </c>
      <c r="E6" s="430">
        <v>0</v>
      </c>
      <c r="F6" s="430">
        <v>-59.3</v>
      </c>
    </row>
    <row r="7" spans="1:6" s="306" customFormat="1" ht="18" customHeight="1" x14ac:dyDescent="0.2">
      <c r="A7" s="416" t="s">
        <v>90</v>
      </c>
      <c r="B7" s="656"/>
      <c r="C7" s="429">
        <v>411.8</v>
      </c>
      <c r="D7" s="429">
        <v>3548</v>
      </c>
      <c r="E7" s="429">
        <v>97.5</v>
      </c>
      <c r="F7" s="429">
        <v>4057.6000000000004</v>
      </c>
    </row>
    <row r="8" spans="1:6" s="306" customFormat="1" ht="18" customHeight="1" x14ac:dyDescent="0.2">
      <c r="A8" s="303" t="s">
        <v>91</v>
      </c>
      <c r="B8" s="657"/>
      <c r="C8" s="305">
        <v>0</v>
      </c>
      <c r="D8" s="305">
        <v>721.8</v>
      </c>
      <c r="E8" s="305">
        <v>0</v>
      </c>
      <c r="F8" s="430">
        <v>721.8</v>
      </c>
    </row>
    <row r="9" spans="1:6" s="306" customFormat="1" ht="18" customHeight="1" x14ac:dyDescent="0.2">
      <c r="A9" s="303" t="s">
        <v>92</v>
      </c>
      <c r="B9" s="657" t="s">
        <v>52</v>
      </c>
      <c r="C9" s="305">
        <v>85.6</v>
      </c>
      <c r="D9" s="305">
        <v>0</v>
      </c>
      <c r="E9" s="305">
        <v>0</v>
      </c>
      <c r="F9" s="430">
        <v>85.6</v>
      </c>
    </row>
    <row r="10" spans="1:6" s="306" customFormat="1" ht="18" customHeight="1" x14ac:dyDescent="0.2">
      <c r="A10" s="303" t="s">
        <v>93</v>
      </c>
      <c r="B10" s="657"/>
      <c r="C10" s="305">
        <v>0</v>
      </c>
      <c r="D10" s="305">
        <v>0</v>
      </c>
      <c r="E10" s="305">
        <v>11.3</v>
      </c>
      <c r="F10" s="305">
        <v>11.3</v>
      </c>
    </row>
    <row r="11" spans="1:6" s="306" customFormat="1" ht="18" customHeight="1" x14ac:dyDescent="0.2">
      <c r="A11" s="303" t="s">
        <v>94</v>
      </c>
      <c r="B11" s="657"/>
      <c r="C11" s="305">
        <v>0</v>
      </c>
      <c r="D11" s="305">
        <v>0</v>
      </c>
      <c r="E11" s="305">
        <v>-11.3</v>
      </c>
      <c r="F11" s="305">
        <v>-11.3</v>
      </c>
    </row>
    <row r="12" spans="1:6" s="306" customFormat="1" ht="18" customHeight="1" x14ac:dyDescent="0.2">
      <c r="A12" s="303" t="s">
        <v>95</v>
      </c>
      <c r="B12" s="657"/>
      <c r="C12" s="305">
        <v>0</v>
      </c>
      <c r="D12" s="305">
        <v>0</v>
      </c>
      <c r="E12" s="305">
        <v>-1.5</v>
      </c>
      <c r="F12" s="305">
        <v>-1.5</v>
      </c>
    </row>
    <row r="13" spans="1:6" s="306" customFormat="1" ht="18" customHeight="1" thickBot="1" x14ac:dyDescent="0.25">
      <c r="A13" s="375" t="s">
        <v>96</v>
      </c>
      <c r="B13" s="376"/>
      <c r="C13" s="432">
        <v>497.2</v>
      </c>
      <c r="D13" s="432">
        <v>4269.8</v>
      </c>
      <c r="E13" s="432">
        <v>96.2</v>
      </c>
      <c r="F13" s="432">
        <v>4863.2000000000007</v>
      </c>
    </row>
    <row r="14" spans="1:6" s="306" customFormat="1" ht="18" customHeight="1" x14ac:dyDescent="0.2">
      <c r="A14" s="442" t="s">
        <v>1066</v>
      </c>
      <c r="B14" s="657" t="s">
        <v>52</v>
      </c>
      <c r="C14" s="658">
        <v>0</v>
      </c>
      <c r="D14" s="304">
        <v>1.2</v>
      </c>
      <c r="E14" s="304">
        <v>0</v>
      </c>
      <c r="F14" s="305">
        <v>1.2</v>
      </c>
    </row>
    <row r="15" spans="1:6" s="306" customFormat="1" ht="18" customHeight="1" x14ac:dyDescent="0.2">
      <c r="A15" s="416" t="s">
        <v>97</v>
      </c>
      <c r="B15" s="656"/>
      <c r="C15" s="363">
        <v>497.2</v>
      </c>
      <c r="D15" s="363">
        <v>4271.1000000000004</v>
      </c>
      <c r="E15" s="363">
        <v>96.2</v>
      </c>
      <c r="F15" s="363">
        <v>4864.3999999999996</v>
      </c>
    </row>
    <row r="16" spans="1:6" s="306" customFormat="1" ht="18" customHeight="1" x14ac:dyDescent="0.2">
      <c r="A16" s="303" t="s">
        <v>91</v>
      </c>
      <c r="B16" s="657"/>
      <c r="C16" s="305">
        <v>0</v>
      </c>
      <c r="D16" s="305">
        <v>-914.1</v>
      </c>
      <c r="E16" s="305">
        <v>0</v>
      </c>
      <c r="F16" s="305">
        <v>-914.1</v>
      </c>
    </row>
    <row r="17" spans="1:6" s="306" customFormat="1" ht="18" customHeight="1" x14ac:dyDescent="0.2">
      <c r="A17" s="303" t="s">
        <v>92</v>
      </c>
      <c r="B17" s="657" t="s">
        <v>52</v>
      </c>
      <c r="C17" s="305">
        <v>100.4</v>
      </c>
      <c r="D17" s="305">
        <v>0</v>
      </c>
      <c r="E17" s="305">
        <v>0</v>
      </c>
      <c r="F17" s="305">
        <v>100.4</v>
      </c>
    </row>
    <row r="18" spans="1:6" s="306" customFormat="1" ht="18" customHeight="1" x14ac:dyDescent="0.2">
      <c r="A18" s="303" t="s">
        <v>98</v>
      </c>
      <c r="B18" s="657" t="s">
        <v>99</v>
      </c>
      <c r="C18" s="305">
        <v>0</v>
      </c>
      <c r="D18" s="305">
        <v>0</v>
      </c>
      <c r="E18" s="305">
        <v>1.3</v>
      </c>
      <c r="F18" s="305">
        <v>1.3</v>
      </c>
    </row>
    <row r="19" spans="1:6" s="306" customFormat="1" ht="18" customHeight="1" x14ac:dyDescent="0.2">
      <c r="A19" s="303" t="s">
        <v>93</v>
      </c>
      <c r="B19" s="657"/>
      <c r="C19" s="305">
        <v>0</v>
      </c>
      <c r="D19" s="305">
        <v>0</v>
      </c>
      <c r="E19" s="305">
        <v>16.3</v>
      </c>
      <c r="F19" s="305">
        <v>16.3</v>
      </c>
    </row>
    <row r="20" spans="1:6" s="306" customFormat="1" ht="18" customHeight="1" x14ac:dyDescent="0.2">
      <c r="A20" s="303" t="s">
        <v>94</v>
      </c>
      <c r="B20" s="657"/>
      <c r="C20" s="305">
        <v>0</v>
      </c>
      <c r="D20" s="305">
        <v>0</v>
      </c>
      <c r="E20" s="305">
        <v>-11</v>
      </c>
      <c r="F20" s="305">
        <v>-11</v>
      </c>
    </row>
    <row r="21" spans="1:6" s="306" customFormat="1" ht="18" customHeight="1" x14ac:dyDescent="0.2">
      <c r="A21" s="303" t="s">
        <v>95</v>
      </c>
      <c r="B21" s="657"/>
      <c r="C21" s="305">
        <v>0</v>
      </c>
      <c r="D21" s="305">
        <v>0</v>
      </c>
      <c r="E21" s="305">
        <v>-6.6</v>
      </c>
      <c r="F21" s="305">
        <v>-6.6</v>
      </c>
    </row>
    <row r="22" spans="1:6" s="306" customFormat="1" ht="18" customHeight="1" x14ac:dyDescent="0.2">
      <c r="A22" s="364" t="s">
        <v>100</v>
      </c>
      <c r="B22" s="381"/>
      <c r="C22" s="659">
        <v>597.6</v>
      </c>
      <c r="D22" s="659">
        <v>3357</v>
      </c>
      <c r="E22" s="659">
        <v>96.2</v>
      </c>
      <c r="F22" s="659">
        <v>4050.7</v>
      </c>
    </row>
    <row r="23" spans="1:6" s="50" customFormat="1" ht="24" x14ac:dyDescent="0.2">
      <c r="A23" s="412" t="s">
        <v>101</v>
      </c>
      <c r="B23" s="162"/>
      <c r="C23" s="162"/>
      <c r="D23" s="162"/>
      <c r="E23" s="162"/>
      <c r="F23" s="162"/>
    </row>
    <row r="24" spans="1:6" s="50" customFormat="1" ht="12" x14ac:dyDescent="0.2">
      <c r="A24" s="412" t="s">
        <v>56</v>
      </c>
      <c r="B24" s="162"/>
      <c r="C24" s="162"/>
      <c r="D24" s="162"/>
      <c r="E24" s="162"/>
      <c r="F24" s="162"/>
    </row>
    <row r="25" spans="1:6" s="50" customFormat="1" ht="72" x14ac:dyDescent="0.2">
      <c r="A25" s="67" t="s">
        <v>102</v>
      </c>
      <c r="B25" s="67"/>
      <c r="C25" s="67"/>
      <c r="D25" s="67"/>
      <c r="E25" s="67"/>
      <c r="F25" s="67"/>
    </row>
    <row r="26" spans="1:6" s="50" customFormat="1" ht="120.75" customHeight="1" x14ac:dyDescent="0.2">
      <c r="A26" s="67" t="s">
        <v>103</v>
      </c>
      <c r="B26" s="65"/>
      <c r="C26" s="65"/>
      <c r="D26" s="65"/>
      <c r="E26" s="65"/>
      <c r="F26" s="65"/>
    </row>
    <row r="27" spans="1:6" s="50" customFormat="1" ht="36" x14ac:dyDescent="0.2">
      <c r="A27" s="67" t="s">
        <v>104</v>
      </c>
      <c r="B27" s="67"/>
      <c r="C27" s="67"/>
      <c r="D27" s="67"/>
      <c r="E27" s="67"/>
      <c r="F27" s="67"/>
    </row>
  </sheetData>
  <pageMargins left="0.7" right="0.7" top="0.75" bottom="0.75" header="0.3" footer="0.3"/>
  <pageSetup paperSize="9" orientation="portrait" r:id="rId1"/>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DBADA-46E0-48AD-9B61-2366BAD79928}">
  <dimension ref="A1:C7"/>
  <sheetViews>
    <sheetView workbookViewId="0">
      <selection activeCell="A7" sqref="A7"/>
    </sheetView>
  </sheetViews>
  <sheetFormatPr defaultRowHeight="12.75" x14ac:dyDescent="0.2"/>
  <cols>
    <col min="1" max="1" width="43.7109375" style="24" bestFit="1" customWidth="1"/>
    <col min="2" max="2" width="10.5703125" style="24" customWidth="1"/>
    <col min="3" max="3" width="10.140625" style="24" customWidth="1"/>
    <col min="4" max="16384" width="9.140625" style="24"/>
  </cols>
  <sheetData>
    <row r="1" spans="1:3" s="40" customFormat="1" ht="17.25" customHeight="1" x14ac:dyDescent="0.2">
      <c r="A1" s="39" t="s">
        <v>344</v>
      </c>
      <c r="B1" s="39"/>
    </row>
    <row r="2" spans="1:3" ht="25.5" x14ac:dyDescent="0.2">
      <c r="A2" s="302" t="s">
        <v>320</v>
      </c>
      <c r="B2" s="167" t="s">
        <v>32</v>
      </c>
      <c r="C2" s="167" t="s">
        <v>33</v>
      </c>
    </row>
    <row r="3" spans="1:3" s="306" customFormat="1" x14ac:dyDescent="0.2">
      <c r="A3" s="303" t="s">
        <v>345</v>
      </c>
      <c r="B3" s="304">
        <v>0.1</v>
      </c>
      <c r="C3" s="305">
        <v>0.2</v>
      </c>
    </row>
    <row r="4" spans="1:3" s="306" customFormat="1" ht="14.25" x14ac:dyDescent="0.2">
      <c r="A4" s="303" t="s">
        <v>346</v>
      </c>
      <c r="B4" s="304">
        <v>37.4</v>
      </c>
      <c r="C4" s="305">
        <v>14.2</v>
      </c>
    </row>
    <row r="5" spans="1:3" s="306" customFormat="1" x14ac:dyDescent="0.2">
      <c r="A5" s="307" t="s">
        <v>347</v>
      </c>
      <c r="B5" s="308">
        <v>37.5</v>
      </c>
      <c r="C5" s="308">
        <v>14.4</v>
      </c>
    </row>
    <row r="6" spans="1:3" s="22" customFormat="1" x14ac:dyDescent="0.2">
      <c r="A6" s="160" t="s">
        <v>149</v>
      </c>
    </row>
    <row r="7" spans="1:3" ht="72" x14ac:dyDescent="0.2">
      <c r="A7" s="65" t="s">
        <v>348</v>
      </c>
    </row>
  </sheetData>
  <pageMargins left="0.7" right="0.7" top="0.75" bottom="0.75" header="0.3" footer="0.3"/>
  <pageSetup paperSize="9" orientation="portrait" r:id="rId1"/>
  <tableParts count="1">
    <tablePart r:id="rId2"/>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5D011-D11A-495B-BCF5-7A44D7B6CCF8}">
  <dimension ref="A1:C7"/>
  <sheetViews>
    <sheetView workbookViewId="0"/>
  </sheetViews>
  <sheetFormatPr defaultRowHeight="12.75" customHeight="1" x14ac:dyDescent="0.2"/>
  <cols>
    <col min="1" max="1" width="77.7109375" customWidth="1"/>
    <col min="2" max="3" width="10.28515625" customWidth="1"/>
  </cols>
  <sheetData>
    <row r="1" spans="1:3" s="40" customFormat="1" ht="21.75" customHeight="1" x14ac:dyDescent="0.2">
      <c r="A1" s="39" t="s">
        <v>349</v>
      </c>
      <c r="B1" s="39"/>
    </row>
    <row r="2" spans="1:3" ht="12.75" customHeight="1" x14ac:dyDescent="0.2">
      <c r="A2" s="309" t="s">
        <v>320</v>
      </c>
      <c r="B2" s="167" t="s">
        <v>32</v>
      </c>
      <c r="C2" s="167" t="s">
        <v>33</v>
      </c>
    </row>
    <row r="3" spans="1:3" ht="12.75" customHeight="1" x14ac:dyDescent="0.2">
      <c r="A3" s="60" t="s">
        <v>350</v>
      </c>
      <c r="B3" s="310">
        <v>0.1</v>
      </c>
      <c r="C3" s="310">
        <v>0.2</v>
      </c>
    </row>
    <row r="4" spans="1:3" ht="12.75" customHeight="1" x14ac:dyDescent="0.2">
      <c r="A4" s="60" t="s">
        <v>351</v>
      </c>
      <c r="B4" s="310">
        <v>0</v>
      </c>
      <c r="C4" s="310">
        <v>0.1</v>
      </c>
    </row>
    <row r="5" spans="1:3" ht="12.75" customHeight="1" x14ac:dyDescent="0.2">
      <c r="A5" s="60" t="s">
        <v>352</v>
      </c>
      <c r="B5" s="310">
        <v>0.4</v>
      </c>
      <c r="C5" s="310">
        <v>0.4</v>
      </c>
    </row>
    <row r="6" spans="1:3" ht="12.75" customHeight="1" x14ac:dyDescent="0.2">
      <c r="A6" s="311" t="s">
        <v>353</v>
      </c>
      <c r="B6" s="181">
        <v>0.5</v>
      </c>
      <c r="C6" s="181">
        <v>0.7</v>
      </c>
    </row>
    <row r="7" spans="1:3" ht="12.75" customHeight="1" x14ac:dyDescent="0.2">
      <c r="A7" s="31"/>
      <c r="B7" s="312"/>
      <c r="C7" s="312"/>
    </row>
  </sheetData>
  <pageMargins left="0.7" right="0.7" top="0.75" bottom="0.75" header="0.3" footer="0.3"/>
  <pageSetup paperSize="9" orientation="portrait" r:id="rId1"/>
  <tableParts count="1">
    <tablePart r:id="rId2"/>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3E304-A6C9-429A-87D3-E967BAF68211}">
  <dimension ref="A1:C3"/>
  <sheetViews>
    <sheetView workbookViewId="0"/>
  </sheetViews>
  <sheetFormatPr defaultRowHeight="12.75" x14ac:dyDescent="0.2"/>
  <cols>
    <col min="1" max="1" width="62.28515625" customWidth="1"/>
    <col min="2" max="2" width="10.7109375" customWidth="1"/>
    <col min="3" max="3" width="10.85546875" customWidth="1"/>
  </cols>
  <sheetData>
    <row r="1" spans="1:3" s="27" customFormat="1" ht="21.75" customHeight="1" x14ac:dyDescent="0.2">
      <c r="A1" s="28" t="s">
        <v>354</v>
      </c>
      <c r="B1" s="28"/>
      <c r="C1" s="26"/>
    </row>
    <row r="2" spans="1:3" ht="12.75" customHeight="1" x14ac:dyDescent="0.2">
      <c r="A2" s="314" t="s">
        <v>320</v>
      </c>
      <c r="B2" s="315" t="s">
        <v>32</v>
      </c>
      <c r="C2" s="167" t="s">
        <v>33</v>
      </c>
    </row>
    <row r="3" spans="1:3" s="313" customFormat="1" x14ac:dyDescent="0.2">
      <c r="A3" s="316" t="s">
        <v>355</v>
      </c>
      <c r="B3" s="317">
        <v>4.0999999999999996</v>
      </c>
      <c r="C3" s="317">
        <v>3.9</v>
      </c>
    </row>
  </sheetData>
  <pageMargins left="0.7" right="0.7" top="0.75" bottom="0.75" header="0.3" footer="0.3"/>
  <pageSetup paperSize="9" orientation="portrait" r:id="rId1"/>
  <tableParts count="1">
    <tablePart r:id="rId2"/>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4A21A-E8FD-488C-9730-9982BB662AD1}">
  <dimension ref="A1:C9"/>
  <sheetViews>
    <sheetView workbookViewId="0"/>
  </sheetViews>
  <sheetFormatPr defaultRowHeight="12.75" x14ac:dyDescent="0.2"/>
  <cols>
    <col min="1" max="1" width="57.85546875" customWidth="1"/>
    <col min="2" max="2" width="10.5703125" customWidth="1"/>
    <col min="3" max="3" width="10.28515625" customWidth="1"/>
  </cols>
  <sheetData>
    <row r="1" spans="1:3" s="40" customFormat="1" ht="15" x14ac:dyDescent="0.2">
      <c r="A1" s="39" t="s">
        <v>356</v>
      </c>
    </row>
    <row r="2" spans="1:3" ht="25.5" x14ac:dyDescent="0.2">
      <c r="A2" s="319" t="s">
        <v>357</v>
      </c>
      <c r="B2" s="320" t="s">
        <v>32</v>
      </c>
      <c r="C2" s="321" t="s">
        <v>33</v>
      </c>
    </row>
    <row r="3" spans="1:3" x14ac:dyDescent="0.2">
      <c r="A3" s="322" t="s">
        <v>357</v>
      </c>
      <c r="B3" s="323" t="s">
        <v>105</v>
      </c>
      <c r="C3" s="324" t="s">
        <v>105</v>
      </c>
    </row>
    <row r="4" spans="1:3" ht="14.25" x14ac:dyDescent="0.2">
      <c r="A4" s="58" t="s">
        <v>358</v>
      </c>
      <c r="B4" s="325">
        <v>9.8000000000000007</v>
      </c>
      <c r="C4" s="325">
        <v>14.2</v>
      </c>
    </row>
    <row r="5" spans="1:3" ht="14.25" x14ac:dyDescent="0.2">
      <c r="A5" s="58" t="s">
        <v>359</v>
      </c>
      <c r="B5" s="325">
        <v>521.79999999999995</v>
      </c>
      <c r="C5" s="325">
        <v>92.1</v>
      </c>
    </row>
    <row r="6" spans="1:3" x14ac:dyDescent="0.2">
      <c r="A6" s="165" t="s">
        <v>360</v>
      </c>
      <c r="B6" s="181">
        <v>531.70000000000005</v>
      </c>
      <c r="C6" s="181">
        <v>106.3</v>
      </c>
    </row>
    <row r="7" spans="1:3" s="162" customFormat="1" ht="12" x14ac:dyDescent="0.2">
      <c r="A7" s="326" t="s">
        <v>56</v>
      </c>
    </row>
    <row r="8" spans="1:3" s="318" customFormat="1" ht="48" x14ac:dyDescent="0.2">
      <c r="A8" s="327" t="s">
        <v>361</v>
      </c>
    </row>
    <row r="9" spans="1:3" s="318" customFormat="1" ht="12" x14ac:dyDescent="0.2">
      <c r="A9" s="327" t="s">
        <v>362</v>
      </c>
    </row>
  </sheetData>
  <pageMargins left="0.7" right="0.7" top="0.75" bottom="0.75" header="0.3" footer="0.3"/>
  <pageSetup paperSize="9" orientation="portrait"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5082C-02EB-4126-B42D-289F4A2E0848}">
  <dimension ref="A1:C16"/>
  <sheetViews>
    <sheetView workbookViewId="0"/>
  </sheetViews>
  <sheetFormatPr defaultRowHeight="12.75" x14ac:dyDescent="0.2"/>
  <cols>
    <col min="1" max="1" width="58.7109375" customWidth="1"/>
    <col min="2" max="2" width="11.42578125" customWidth="1"/>
    <col min="3" max="3" width="11.85546875" customWidth="1"/>
  </cols>
  <sheetData>
    <row r="1" spans="1:3" s="40" customFormat="1" ht="21" customHeight="1" x14ac:dyDescent="0.2">
      <c r="A1" s="288" t="s">
        <v>363</v>
      </c>
      <c r="B1" s="328"/>
      <c r="C1" s="328"/>
    </row>
    <row r="2" spans="1:3" ht="25.5" x14ac:dyDescent="0.2">
      <c r="A2" s="290" t="s">
        <v>320</v>
      </c>
      <c r="B2" s="329" t="s">
        <v>32</v>
      </c>
      <c r="C2" s="292" t="s">
        <v>33</v>
      </c>
    </row>
    <row r="3" spans="1:3" ht="18.75" customHeight="1" x14ac:dyDescent="0.2">
      <c r="A3" s="330" t="s">
        <v>364</v>
      </c>
      <c r="B3" s="331">
        <v>-914.1</v>
      </c>
      <c r="C3" s="332">
        <v>721.8</v>
      </c>
    </row>
    <row r="4" spans="1:3" ht="18.75" customHeight="1" x14ac:dyDescent="0.2">
      <c r="A4" s="58" t="s">
        <v>365</v>
      </c>
      <c r="B4" s="31">
        <v>522</v>
      </c>
      <c r="C4" s="31">
        <v>-0.3</v>
      </c>
    </row>
    <row r="5" spans="1:3" ht="18.75" customHeight="1" x14ac:dyDescent="0.2">
      <c r="A5" s="58" t="s">
        <v>366</v>
      </c>
      <c r="B5" s="31">
        <v>37.700000000000003</v>
      </c>
      <c r="C5" s="31">
        <v>38.5</v>
      </c>
    </row>
    <row r="6" spans="1:3" ht="18.75" customHeight="1" x14ac:dyDescent="0.2">
      <c r="A6" s="58" t="s">
        <v>367</v>
      </c>
      <c r="B6" s="31">
        <v>-4.4000000000000004</v>
      </c>
      <c r="C6" s="31">
        <v>-0.7</v>
      </c>
    </row>
    <row r="7" spans="1:3" ht="18.75" customHeight="1" x14ac:dyDescent="0.2">
      <c r="A7" s="58" t="s">
        <v>368</v>
      </c>
      <c r="B7" s="31">
        <v>0.1</v>
      </c>
      <c r="C7" s="31">
        <v>1.5</v>
      </c>
    </row>
    <row r="8" spans="1:3" ht="18.75" customHeight="1" x14ac:dyDescent="0.2">
      <c r="A8" s="58" t="s">
        <v>369</v>
      </c>
      <c r="B8" s="31">
        <v>-1.7</v>
      </c>
      <c r="C8" s="31">
        <v>0.2</v>
      </c>
    </row>
    <row r="9" spans="1:3" ht="18.75" customHeight="1" x14ac:dyDescent="0.2">
      <c r="A9" s="58" t="s">
        <v>370</v>
      </c>
      <c r="B9" s="31">
        <v>-21.7</v>
      </c>
      <c r="C9" s="31">
        <v>-2.9</v>
      </c>
    </row>
    <row r="10" spans="1:3" ht="18.75" customHeight="1" x14ac:dyDescent="0.2">
      <c r="A10" s="58" t="s">
        <v>371</v>
      </c>
      <c r="B10" s="31">
        <v>298.7</v>
      </c>
      <c r="C10" s="31">
        <v>653.70000000000005</v>
      </c>
    </row>
    <row r="11" spans="1:3" ht="18.75" customHeight="1" x14ac:dyDescent="0.2">
      <c r="A11" s="58" t="s">
        <v>372</v>
      </c>
      <c r="B11" s="31">
        <v>-76.3</v>
      </c>
      <c r="C11" s="31">
        <v>-475.1</v>
      </c>
    </row>
    <row r="12" spans="1:3" ht="18.75" customHeight="1" x14ac:dyDescent="0.2">
      <c r="A12" s="58" t="s">
        <v>373</v>
      </c>
      <c r="B12" s="31">
        <v>7.9</v>
      </c>
      <c r="C12" s="31">
        <v>-12.1</v>
      </c>
    </row>
    <row r="13" spans="1:3" ht="18.75" customHeight="1" x14ac:dyDescent="0.2">
      <c r="A13" s="58" t="s">
        <v>374</v>
      </c>
      <c r="B13" s="31">
        <v>871</v>
      </c>
      <c r="C13" s="31">
        <v>126.1</v>
      </c>
    </row>
    <row r="14" spans="1:3" ht="18.75" customHeight="1" x14ac:dyDescent="0.2">
      <c r="A14" s="58" t="s">
        <v>375</v>
      </c>
      <c r="B14" s="31">
        <v>-38.4</v>
      </c>
      <c r="C14" s="31">
        <v>44.8</v>
      </c>
    </row>
    <row r="15" spans="1:3" ht="18.75" customHeight="1" x14ac:dyDescent="0.2">
      <c r="A15" s="58" t="s">
        <v>376</v>
      </c>
      <c r="B15" s="31">
        <v>-137.6</v>
      </c>
      <c r="C15" s="31">
        <v>-1035.5</v>
      </c>
    </row>
    <row r="16" spans="1:3" ht="18.75" customHeight="1" x14ac:dyDescent="0.2">
      <c r="A16" s="165" t="s">
        <v>377</v>
      </c>
      <c r="B16" s="333">
        <v>543.20000000000005</v>
      </c>
      <c r="C16" s="333">
        <v>60.1</v>
      </c>
    </row>
  </sheetData>
  <pageMargins left="0.7" right="0.7" top="0.75" bottom="0.75" header="0.3" footer="0.3"/>
  <pageSetup paperSize="9" orientation="portrait" r:id="rId1"/>
  <tableParts count="1">
    <tablePart r:id="rId2"/>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AC5AB-5AF3-4F67-820B-720DD4F95FA3}">
  <dimension ref="A1:N25"/>
  <sheetViews>
    <sheetView workbookViewId="0">
      <selection activeCell="O3" sqref="O3"/>
    </sheetView>
  </sheetViews>
  <sheetFormatPr defaultRowHeight="12.75" x14ac:dyDescent="0.2"/>
  <cols>
    <col min="1" max="1" width="63.5703125" style="24" customWidth="1"/>
    <col min="2" max="2" width="12.140625" style="24" customWidth="1"/>
    <col min="3" max="3" width="14.42578125" style="24" customWidth="1"/>
    <col min="4" max="5" width="12.85546875" style="24" customWidth="1"/>
    <col min="6" max="6" width="12.7109375" style="24" customWidth="1"/>
    <col min="7" max="7" width="13.28515625" style="24" customWidth="1"/>
    <col min="8" max="9" width="12.140625" style="24" customWidth="1"/>
    <col min="10" max="10" width="15.140625" style="24" customWidth="1"/>
    <col min="11" max="12" width="12.85546875" style="24" customWidth="1"/>
    <col min="13" max="13" width="13.28515625" style="24" customWidth="1"/>
    <col min="14" max="14" width="12.140625" style="24" customWidth="1"/>
    <col min="15" max="16384" width="9.140625" style="24"/>
  </cols>
  <sheetData>
    <row r="1" spans="1:14" s="40" customFormat="1" ht="20.25" customHeight="1" x14ac:dyDescent="0.2">
      <c r="A1" s="39" t="s">
        <v>988</v>
      </c>
    </row>
    <row r="2" spans="1:14" ht="79.5" customHeight="1" x14ac:dyDescent="0.2">
      <c r="A2" s="287"/>
      <c r="B2" s="251" t="s">
        <v>378</v>
      </c>
      <c r="C2" s="252" t="s">
        <v>379</v>
      </c>
      <c r="D2" s="252" t="s">
        <v>380</v>
      </c>
      <c r="E2" s="252" t="s">
        <v>381</v>
      </c>
      <c r="F2" s="252" t="s">
        <v>382</v>
      </c>
      <c r="G2" s="253" t="s">
        <v>383</v>
      </c>
      <c r="H2" s="251" t="s">
        <v>384</v>
      </c>
      <c r="I2" s="286" t="s">
        <v>385</v>
      </c>
      <c r="J2" s="252" t="s">
        <v>386</v>
      </c>
      <c r="K2" s="252" t="s">
        <v>387</v>
      </c>
      <c r="L2" s="252" t="s">
        <v>388</v>
      </c>
      <c r="M2" s="252" t="s">
        <v>389</v>
      </c>
      <c r="N2" s="254" t="s">
        <v>390</v>
      </c>
    </row>
    <row r="3" spans="1:14" ht="14.25" x14ac:dyDescent="0.2">
      <c r="A3" s="241" t="s">
        <v>391</v>
      </c>
      <c r="B3" s="75">
        <v>4</v>
      </c>
      <c r="C3" s="75">
        <v>0</v>
      </c>
      <c r="D3" s="75">
        <v>0</v>
      </c>
      <c r="E3" s="75">
        <v>0</v>
      </c>
      <c r="F3" s="75">
        <v>-0.9</v>
      </c>
      <c r="G3" s="242">
        <v>3.1</v>
      </c>
      <c r="H3" s="75">
        <v>5.2987382799999994</v>
      </c>
      <c r="I3" s="75">
        <v>0</v>
      </c>
      <c r="J3" s="75">
        <v>0</v>
      </c>
      <c r="K3" s="75">
        <v>0</v>
      </c>
      <c r="L3" s="75">
        <v>0</v>
      </c>
      <c r="M3" s="75">
        <v>-1.3</v>
      </c>
      <c r="N3" s="242">
        <v>4</v>
      </c>
    </row>
    <row r="4" spans="1:14" x14ac:dyDescent="0.2">
      <c r="A4" s="241" t="s">
        <v>392</v>
      </c>
      <c r="B4" s="75">
        <v>2.2000000000000002</v>
      </c>
      <c r="C4" s="75">
        <v>0</v>
      </c>
      <c r="D4" s="75">
        <v>2089.1</v>
      </c>
      <c r="E4" s="75">
        <v>2066.8000000000002</v>
      </c>
      <c r="F4" s="75">
        <v>-22.3</v>
      </c>
      <c r="G4" s="242">
        <v>2.2000000000000002</v>
      </c>
      <c r="H4" s="75">
        <v>2.1999999999995232</v>
      </c>
      <c r="I4" s="75">
        <v>0</v>
      </c>
      <c r="J4" s="75">
        <v>0</v>
      </c>
      <c r="K4" s="75">
        <v>2077.3000000000002</v>
      </c>
      <c r="L4" s="75">
        <v>2077.3000000000002</v>
      </c>
      <c r="M4" s="75">
        <v>0</v>
      </c>
      <c r="N4" s="242">
        <v>2.2000000000000002</v>
      </c>
    </row>
    <row r="5" spans="1:14" x14ac:dyDescent="0.2">
      <c r="A5" s="241" t="s">
        <v>393</v>
      </c>
      <c r="B5" s="75">
        <v>11</v>
      </c>
      <c r="C5" s="75">
        <v>0</v>
      </c>
      <c r="D5" s="75">
        <v>1987.7</v>
      </c>
      <c r="E5" s="75">
        <v>1961.8</v>
      </c>
      <c r="F5" s="75">
        <v>-11</v>
      </c>
      <c r="G5" s="242">
        <v>25.9</v>
      </c>
      <c r="H5" s="75">
        <v>1.8111592399993239</v>
      </c>
      <c r="I5" s="75">
        <v>0</v>
      </c>
      <c r="J5" s="75">
        <v>0</v>
      </c>
      <c r="K5" s="75">
        <v>1602</v>
      </c>
      <c r="L5" s="75">
        <v>1597.9</v>
      </c>
      <c r="M5" s="75">
        <v>5.2</v>
      </c>
      <c r="N5" s="242">
        <v>11</v>
      </c>
    </row>
    <row r="6" spans="1:14" ht="16.5" customHeight="1" x14ac:dyDescent="0.2">
      <c r="A6" s="241" t="s">
        <v>394</v>
      </c>
      <c r="B6" s="75">
        <v>0</v>
      </c>
      <c r="C6" s="75">
        <v>0</v>
      </c>
      <c r="D6" s="75">
        <v>0</v>
      </c>
      <c r="E6" s="75">
        <v>0</v>
      </c>
      <c r="F6" s="75">
        <v>0</v>
      </c>
      <c r="G6" s="242">
        <v>0</v>
      </c>
      <c r="H6" s="75">
        <v>8.1427820000000012E-2</v>
      </c>
      <c r="I6" s="75">
        <v>-0.1</v>
      </c>
      <c r="J6" s="75">
        <v>0</v>
      </c>
      <c r="K6" s="75">
        <v>0</v>
      </c>
      <c r="L6" s="75">
        <v>0</v>
      </c>
      <c r="M6" s="75">
        <v>0</v>
      </c>
      <c r="N6" s="242">
        <v>0</v>
      </c>
    </row>
    <row r="7" spans="1:14" ht="14.25" x14ac:dyDescent="0.2">
      <c r="A7" s="241" t="s">
        <v>395</v>
      </c>
      <c r="B7" s="75">
        <v>0</v>
      </c>
      <c r="C7" s="75">
        <v>0</v>
      </c>
      <c r="D7" s="75">
        <v>0</v>
      </c>
      <c r="E7" s="75">
        <v>0</v>
      </c>
      <c r="F7" s="75">
        <v>0</v>
      </c>
      <c r="G7" s="242">
        <v>0</v>
      </c>
      <c r="H7" s="75">
        <v>2.1169959999999999</v>
      </c>
      <c r="I7" s="75">
        <v>-2.1</v>
      </c>
      <c r="J7" s="75">
        <v>0</v>
      </c>
      <c r="K7" s="75">
        <v>0</v>
      </c>
      <c r="L7" s="75">
        <v>0</v>
      </c>
      <c r="M7" s="75">
        <v>0</v>
      </c>
      <c r="N7" s="242">
        <v>0</v>
      </c>
    </row>
    <row r="8" spans="1:14" x14ac:dyDescent="0.2">
      <c r="A8" s="241" t="s">
        <v>396</v>
      </c>
      <c r="B8" s="75">
        <v>0.2</v>
      </c>
      <c r="C8" s="75">
        <v>0</v>
      </c>
      <c r="D8" s="75">
        <v>1032.7</v>
      </c>
      <c r="E8" s="75">
        <v>2272.6</v>
      </c>
      <c r="F8" s="75">
        <v>1623.1</v>
      </c>
      <c r="G8" s="242">
        <v>383.4</v>
      </c>
      <c r="H8" s="75">
        <v>63.1286882399991</v>
      </c>
      <c r="I8" s="75">
        <v>0</v>
      </c>
      <c r="J8" s="75">
        <v>0</v>
      </c>
      <c r="K8" s="75">
        <v>5173.8</v>
      </c>
      <c r="L8" s="75">
        <v>4351.8</v>
      </c>
      <c r="M8" s="75">
        <v>-884.9</v>
      </c>
      <c r="N8" s="242">
        <v>0.2</v>
      </c>
    </row>
    <row r="9" spans="1:14" x14ac:dyDescent="0.2">
      <c r="A9" s="241" t="s">
        <v>397</v>
      </c>
      <c r="B9" s="75">
        <v>66</v>
      </c>
      <c r="C9" s="75">
        <v>0</v>
      </c>
      <c r="D9" s="75">
        <v>60</v>
      </c>
      <c r="E9" s="75">
        <v>80.599999999999994</v>
      </c>
      <c r="F9" s="75">
        <v>33.299999999999997</v>
      </c>
      <c r="G9" s="242">
        <v>78.599999999999994</v>
      </c>
      <c r="H9" s="75">
        <v>86.583913920000029</v>
      </c>
      <c r="I9" s="75">
        <v>-21.9</v>
      </c>
      <c r="J9" s="75">
        <v>0</v>
      </c>
      <c r="K9" s="75">
        <v>62.3</v>
      </c>
      <c r="L9" s="75">
        <v>44.2</v>
      </c>
      <c r="M9" s="75">
        <v>-16.8</v>
      </c>
      <c r="N9" s="242">
        <v>66</v>
      </c>
    </row>
    <row r="10" spans="1:14" x14ac:dyDescent="0.2">
      <c r="A10" s="241" t="s">
        <v>398</v>
      </c>
      <c r="B10" s="75">
        <v>11.6</v>
      </c>
      <c r="C10" s="75">
        <v>1.3</v>
      </c>
      <c r="D10" s="75">
        <v>248.7</v>
      </c>
      <c r="E10" s="75">
        <v>252.8</v>
      </c>
      <c r="F10" s="75">
        <v>21.5</v>
      </c>
      <c r="G10" s="242">
        <v>30.3</v>
      </c>
      <c r="H10" s="75">
        <v>-0.26456417000005583</v>
      </c>
      <c r="I10" s="75">
        <v>-37.1</v>
      </c>
      <c r="J10" s="75">
        <v>0</v>
      </c>
      <c r="K10" s="75">
        <v>260.39999999999998</v>
      </c>
      <c r="L10" s="75">
        <v>267.2</v>
      </c>
      <c r="M10" s="75">
        <v>55.8</v>
      </c>
      <c r="N10" s="242">
        <v>11.6</v>
      </c>
    </row>
    <row r="11" spans="1:14" x14ac:dyDescent="0.2">
      <c r="A11" s="241" t="s">
        <v>399</v>
      </c>
      <c r="B11" s="75">
        <v>1</v>
      </c>
      <c r="C11" s="75">
        <v>0</v>
      </c>
      <c r="D11" s="75">
        <v>0.5</v>
      </c>
      <c r="E11" s="75">
        <v>0.1</v>
      </c>
      <c r="F11" s="75">
        <v>0</v>
      </c>
      <c r="G11" s="242">
        <v>1.4</v>
      </c>
      <c r="H11" s="75">
        <v>11.655875989999998</v>
      </c>
      <c r="I11" s="75">
        <v>-10.6</v>
      </c>
      <c r="J11" s="75">
        <v>0</v>
      </c>
      <c r="K11" s="75">
        <v>0.3</v>
      </c>
      <c r="L11" s="75">
        <v>0.3</v>
      </c>
      <c r="M11" s="75">
        <v>0</v>
      </c>
      <c r="N11" s="242">
        <v>1</v>
      </c>
    </row>
    <row r="12" spans="1:14" x14ac:dyDescent="0.2">
      <c r="A12" s="241" t="s">
        <v>400</v>
      </c>
      <c r="B12" s="75">
        <v>0</v>
      </c>
      <c r="C12" s="75">
        <v>0</v>
      </c>
      <c r="D12" s="75">
        <v>43.2</v>
      </c>
      <c r="E12" s="75">
        <v>43.2</v>
      </c>
      <c r="F12" s="75">
        <v>0</v>
      </c>
      <c r="G12" s="242">
        <v>0</v>
      </c>
      <c r="H12" s="75">
        <v>0</v>
      </c>
      <c r="I12" s="75">
        <v>0</v>
      </c>
      <c r="J12" s="75">
        <v>0</v>
      </c>
      <c r="K12" s="75">
        <v>42.1</v>
      </c>
      <c r="L12" s="75">
        <v>42.1</v>
      </c>
      <c r="M12" s="75">
        <v>0</v>
      </c>
      <c r="N12" s="242">
        <v>0</v>
      </c>
    </row>
    <row r="13" spans="1:14" x14ac:dyDescent="0.2">
      <c r="A13" s="241" t="s">
        <v>401</v>
      </c>
      <c r="B13" s="75">
        <v>0</v>
      </c>
      <c r="C13" s="75">
        <v>0</v>
      </c>
      <c r="D13" s="75">
        <v>0</v>
      </c>
      <c r="E13" s="75">
        <v>0</v>
      </c>
      <c r="F13" s="75">
        <v>0</v>
      </c>
      <c r="G13" s="242">
        <v>0</v>
      </c>
      <c r="H13" s="75">
        <v>1.5886235</v>
      </c>
      <c r="I13" s="75">
        <v>-1.5999999999999999</v>
      </c>
      <c r="J13" s="75">
        <v>0</v>
      </c>
      <c r="K13" s="75">
        <v>0</v>
      </c>
      <c r="L13" s="75">
        <v>0</v>
      </c>
      <c r="M13" s="75">
        <v>0</v>
      </c>
      <c r="N13" s="242">
        <v>0</v>
      </c>
    </row>
    <row r="14" spans="1:14" ht="14.25" x14ac:dyDescent="0.2">
      <c r="A14" s="241" t="s">
        <v>402</v>
      </c>
      <c r="B14" s="75">
        <v>0</v>
      </c>
      <c r="C14" s="75">
        <v>0</v>
      </c>
      <c r="D14" s="75">
        <v>0</v>
      </c>
      <c r="E14" s="75">
        <v>0</v>
      </c>
      <c r="F14" s="75">
        <v>0</v>
      </c>
      <c r="G14" s="242">
        <v>0</v>
      </c>
      <c r="H14" s="75">
        <v>0.36749214000000002</v>
      </c>
      <c r="I14" s="75">
        <v>-0.4</v>
      </c>
      <c r="J14" s="75">
        <v>0</v>
      </c>
      <c r="K14" s="75">
        <v>0</v>
      </c>
      <c r="L14" s="75">
        <v>0</v>
      </c>
      <c r="M14" s="75">
        <v>0</v>
      </c>
      <c r="N14" s="242">
        <v>0</v>
      </c>
    </row>
    <row r="15" spans="1:14" ht="14.25" x14ac:dyDescent="0.2">
      <c r="A15" s="241" t="s">
        <v>403</v>
      </c>
      <c r="B15" s="75">
        <v>0</v>
      </c>
      <c r="C15" s="75">
        <v>0</v>
      </c>
      <c r="D15" s="75">
        <v>0</v>
      </c>
      <c r="E15" s="75">
        <v>0</v>
      </c>
      <c r="F15" s="75">
        <v>0</v>
      </c>
      <c r="G15" s="242">
        <v>0</v>
      </c>
      <c r="H15" s="75">
        <v>0.34966938000000003</v>
      </c>
      <c r="I15" s="75">
        <v>-0.30000000000000004</v>
      </c>
      <c r="J15" s="75">
        <v>0</v>
      </c>
      <c r="K15" s="75">
        <v>0</v>
      </c>
      <c r="L15" s="75">
        <v>0</v>
      </c>
      <c r="M15" s="75">
        <v>0</v>
      </c>
      <c r="N15" s="242">
        <v>0</v>
      </c>
    </row>
    <row r="16" spans="1:14" ht="13.5" thickBot="1" x14ac:dyDescent="0.25">
      <c r="A16" s="243" t="s">
        <v>404</v>
      </c>
      <c r="B16" s="244">
        <v>96.1</v>
      </c>
      <c r="C16" s="245">
        <v>1.3</v>
      </c>
      <c r="D16" s="245">
        <v>5461.9</v>
      </c>
      <c r="E16" s="245">
        <v>6677.9000000000015</v>
      </c>
      <c r="F16" s="245">
        <v>1643.6999999999998</v>
      </c>
      <c r="G16" s="246">
        <v>524.89999999999986</v>
      </c>
      <c r="H16" s="244">
        <v>174.91802033999792</v>
      </c>
      <c r="I16" s="245">
        <v>-74.099999999999994</v>
      </c>
      <c r="J16" s="245">
        <v>0</v>
      </c>
      <c r="K16" s="245">
        <v>9218.1999999999989</v>
      </c>
      <c r="L16" s="245">
        <v>8380.7999999999993</v>
      </c>
      <c r="M16" s="245">
        <v>-842</v>
      </c>
      <c r="N16" s="246">
        <v>96.1</v>
      </c>
    </row>
    <row r="17" spans="1:14" ht="25.5" x14ac:dyDescent="0.2">
      <c r="A17" s="247" t="s">
        <v>405</v>
      </c>
      <c r="B17" s="75">
        <v>0</v>
      </c>
      <c r="C17" s="75">
        <v>0</v>
      </c>
      <c r="D17" s="75">
        <v>15250.4</v>
      </c>
      <c r="E17" s="75">
        <v>15316.6</v>
      </c>
      <c r="F17" s="75">
        <v>66.2</v>
      </c>
      <c r="G17" s="242">
        <v>0</v>
      </c>
      <c r="H17" s="75">
        <v>0</v>
      </c>
      <c r="I17" s="75">
        <v>0</v>
      </c>
      <c r="J17" s="75">
        <v>0</v>
      </c>
      <c r="K17" s="75">
        <v>15611.1</v>
      </c>
      <c r="L17" s="75">
        <v>15544.9</v>
      </c>
      <c r="M17" s="75">
        <v>-66.3</v>
      </c>
      <c r="N17" s="242">
        <v>0</v>
      </c>
    </row>
    <row r="18" spans="1:14" x14ac:dyDescent="0.2">
      <c r="A18" s="247" t="s">
        <v>406</v>
      </c>
      <c r="B18" s="75">
        <v>-0.1</v>
      </c>
      <c r="C18" s="75">
        <v>0</v>
      </c>
      <c r="D18" s="75">
        <v>0.1</v>
      </c>
      <c r="E18" s="75">
        <v>0.1</v>
      </c>
      <c r="F18" s="75">
        <v>0</v>
      </c>
      <c r="G18" s="242">
        <v>-0.1</v>
      </c>
      <c r="H18" s="75">
        <v>-5.060271999999999E-2</v>
      </c>
      <c r="I18" s="75">
        <v>0.1</v>
      </c>
      <c r="J18" s="75">
        <v>0</v>
      </c>
      <c r="K18" s="75">
        <v>0.1</v>
      </c>
      <c r="L18" s="75">
        <v>0.1</v>
      </c>
      <c r="M18" s="75">
        <v>0</v>
      </c>
      <c r="N18" s="242">
        <v>-0.1</v>
      </c>
    </row>
    <row r="19" spans="1:14" x14ac:dyDescent="0.2">
      <c r="A19" s="241" t="s">
        <v>407</v>
      </c>
      <c r="B19" s="75">
        <v>4.2</v>
      </c>
      <c r="C19" s="75">
        <v>0</v>
      </c>
      <c r="D19" s="75">
        <v>0</v>
      </c>
      <c r="E19" s="75">
        <v>0</v>
      </c>
      <c r="F19" s="75">
        <v>0.6</v>
      </c>
      <c r="G19" s="242">
        <v>4.8</v>
      </c>
      <c r="H19" s="75">
        <v>4.0423730500000001</v>
      </c>
      <c r="I19" s="75">
        <v>0</v>
      </c>
      <c r="J19" s="75">
        <v>0</v>
      </c>
      <c r="K19" s="75">
        <v>0.2</v>
      </c>
      <c r="L19" s="75">
        <v>0</v>
      </c>
      <c r="M19" s="75">
        <v>0.1</v>
      </c>
      <c r="N19" s="242">
        <v>4.2</v>
      </c>
    </row>
    <row r="20" spans="1:14" x14ac:dyDescent="0.2">
      <c r="A20" s="241" t="s">
        <v>408</v>
      </c>
      <c r="B20" s="75">
        <v>0</v>
      </c>
      <c r="C20" s="75">
        <v>0</v>
      </c>
      <c r="D20" s="75">
        <v>0</v>
      </c>
      <c r="E20" s="75">
        <v>0</v>
      </c>
      <c r="F20" s="75">
        <v>0</v>
      </c>
      <c r="G20" s="242">
        <v>0</v>
      </c>
      <c r="H20" s="75">
        <v>-0.57942590000000327</v>
      </c>
      <c r="I20" s="75">
        <v>0.6</v>
      </c>
      <c r="J20" s="75">
        <v>0</v>
      </c>
      <c r="K20" s="75">
        <v>0</v>
      </c>
      <c r="L20" s="75">
        <v>0</v>
      </c>
      <c r="M20" s="75">
        <v>0</v>
      </c>
      <c r="N20" s="242">
        <v>0</v>
      </c>
    </row>
    <row r="21" spans="1:14" ht="13.5" thickBot="1" x14ac:dyDescent="0.25">
      <c r="A21" s="243" t="s">
        <v>409</v>
      </c>
      <c r="B21" s="245">
        <v>4.1000000000000005</v>
      </c>
      <c r="C21" s="245">
        <v>0</v>
      </c>
      <c r="D21" s="245">
        <v>15250.5</v>
      </c>
      <c r="E21" s="245">
        <v>15316.7</v>
      </c>
      <c r="F21" s="245">
        <v>66.8</v>
      </c>
      <c r="G21" s="246">
        <v>4.7</v>
      </c>
      <c r="H21" s="245">
        <v>3.3123444299999965</v>
      </c>
      <c r="I21" s="245">
        <v>0.7</v>
      </c>
      <c r="J21" s="245">
        <v>0</v>
      </c>
      <c r="K21" s="245">
        <v>15611.400000000001</v>
      </c>
      <c r="L21" s="245">
        <v>15545</v>
      </c>
      <c r="M21" s="245">
        <v>-66.2</v>
      </c>
      <c r="N21" s="246">
        <v>4.1000000000000005</v>
      </c>
    </row>
    <row r="22" spans="1:14" s="50" customFormat="1" ht="12" x14ac:dyDescent="0.2">
      <c r="A22" s="50" t="s">
        <v>56</v>
      </c>
      <c r="B22" s="248"/>
      <c r="C22" s="248"/>
      <c r="D22" s="248"/>
      <c r="E22" s="248"/>
      <c r="F22" s="248"/>
      <c r="G22" s="248"/>
      <c r="H22" s="249"/>
      <c r="I22" s="249"/>
      <c r="J22" s="249"/>
      <c r="K22" s="249"/>
      <c r="L22" s="249"/>
      <c r="M22" s="249"/>
      <c r="N22" s="250"/>
    </row>
    <row r="23" spans="1:14" s="50" customFormat="1" ht="60" x14ac:dyDescent="0.2">
      <c r="A23" s="209" t="s">
        <v>102</v>
      </c>
      <c r="B23" s="209"/>
      <c r="C23" s="209"/>
      <c r="D23" s="209"/>
      <c r="E23" s="209"/>
      <c r="F23" s="209"/>
      <c r="G23" s="209"/>
      <c r="H23" s="209"/>
      <c r="I23" s="209"/>
      <c r="J23" s="209"/>
      <c r="K23" s="209"/>
      <c r="L23" s="209"/>
      <c r="M23" s="209"/>
      <c r="N23" s="209"/>
    </row>
    <row r="24" spans="1:14" s="50" customFormat="1" ht="24" x14ac:dyDescent="0.2">
      <c r="A24" s="209" t="s">
        <v>410</v>
      </c>
    </row>
    <row r="25" spans="1:14" s="50" customFormat="1" ht="36" x14ac:dyDescent="0.2">
      <c r="A25" s="209" t="s">
        <v>411</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58515-DE76-4DEF-9742-26E81839F03F}">
  <dimension ref="A1:C48"/>
  <sheetViews>
    <sheetView workbookViewId="0">
      <selection activeCell="A50" sqref="A50"/>
    </sheetView>
  </sheetViews>
  <sheetFormatPr defaultRowHeight="12.75" x14ac:dyDescent="0.2"/>
  <cols>
    <col min="1" max="1" width="90.5703125" style="24" customWidth="1"/>
    <col min="2" max="3" width="12.42578125" style="24" bestFit="1" customWidth="1"/>
    <col min="4" max="16384" width="9.140625" style="24"/>
  </cols>
  <sheetData>
    <row r="1" spans="1:3" s="234" customFormat="1" ht="24" customHeight="1" x14ac:dyDescent="0.2">
      <c r="A1" s="226" t="s">
        <v>412</v>
      </c>
      <c r="B1" s="233"/>
      <c r="C1" s="233"/>
    </row>
    <row r="2" spans="1:3" s="87" customFormat="1" ht="29.25" customHeight="1" x14ac:dyDescent="0.2">
      <c r="A2" s="237" t="s">
        <v>320</v>
      </c>
      <c r="B2" s="238" t="s">
        <v>32</v>
      </c>
      <c r="C2" s="239" t="s">
        <v>33</v>
      </c>
    </row>
    <row r="3" spans="1:3" ht="19.5" customHeight="1" x14ac:dyDescent="0.2">
      <c r="A3" s="231" t="s">
        <v>413</v>
      </c>
      <c r="B3" s="227">
        <v>1172.5999999999999</v>
      </c>
      <c r="C3" s="227">
        <v>1043.5999999999999</v>
      </c>
    </row>
    <row r="4" spans="1:3" ht="19.5" customHeight="1" x14ac:dyDescent="0.2">
      <c r="A4" s="231" t="s">
        <v>414</v>
      </c>
      <c r="B4" s="227">
        <v>775.3</v>
      </c>
      <c r="C4" s="227">
        <v>846.1</v>
      </c>
    </row>
    <row r="5" spans="1:3" ht="19.5" customHeight="1" x14ac:dyDescent="0.2">
      <c r="A5" s="231" t="s">
        <v>415</v>
      </c>
      <c r="B5" s="227">
        <v>0</v>
      </c>
      <c r="C5" s="228">
        <v>57.6</v>
      </c>
    </row>
    <row r="6" spans="1:3" ht="19.5" customHeight="1" x14ac:dyDescent="0.2">
      <c r="A6" s="255" t="s">
        <v>416</v>
      </c>
      <c r="B6" s="256">
        <v>1947.9</v>
      </c>
      <c r="C6" s="256">
        <v>1947.3</v>
      </c>
    </row>
    <row r="7" spans="1:3" ht="19.5" customHeight="1" x14ac:dyDescent="0.2">
      <c r="A7" s="231" t="s">
        <v>417</v>
      </c>
      <c r="B7" s="227">
        <v>36.700000000000003</v>
      </c>
      <c r="C7" s="76">
        <v>46.3</v>
      </c>
    </row>
    <row r="8" spans="1:3" ht="19.5" customHeight="1" x14ac:dyDescent="0.2">
      <c r="A8" s="255" t="s">
        <v>418</v>
      </c>
      <c r="B8" s="256">
        <v>36.700000000000003</v>
      </c>
      <c r="C8" s="256">
        <v>46.3</v>
      </c>
    </row>
    <row r="9" spans="1:3" ht="19.5" customHeight="1" x14ac:dyDescent="0.2">
      <c r="A9" s="231" t="s">
        <v>419</v>
      </c>
      <c r="B9" s="227">
        <v>201.2</v>
      </c>
      <c r="C9" s="76">
        <v>466.5</v>
      </c>
    </row>
    <row r="10" spans="1:3" ht="19.5" customHeight="1" x14ac:dyDescent="0.2">
      <c r="A10" s="231" t="s">
        <v>420</v>
      </c>
      <c r="B10" s="227">
        <v>112.2</v>
      </c>
      <c r="C10" s="76">
        <v>169.5</v>
      </c>
    </row>
    <row r="11" spans="1:3" ht="19.5" customHeight="1" x14ac:dyDescent="0.2">
      <c r="A11" s="231" t="s">
        <v>421</v>
      </c>
      <c r="B11" s="227">
        <v>0</v>
      </c>
      <c r="C11" s="76">
        <v>38.4</v>
      </c>
    </row>
    <row r="12" spans="1:3" ht="19.5" customHeight="1" x14ac:dyDescent="0.2">
      <c r="A12" s="255" t="s">
        <v>422</v>
      </c>
      <c r="B12" s="256">
        <v>313.3</v>
      </c>
      <c r="C12" s="256">
        <v>674.3</v>
      </c>
    </row>
    <row r="13" spans="1:3" ht="19.5" customHeight="1" x14ac:dyDescent="0.2">
      <c r="A13" s="255" t="s">
        <v>423</v>
      </c>
      <c r="B13" s="256">
        <v>2297.9</v>
      </c>
      <c r="C13" s="256">
        <v>2668</v>
      </c>
    </row>
    <row r="14" spans="1:3" ht="19.5" customHeight="1" x14ac:dyDescent="0.2">
      <c r="A14" s="231" t="s">
        <v>424</v>
      </c>
      <c r="B14" s="227">
        <v>52.2</v>
      </c>
      <c r="C14" s="227">
        <v>49.4</v>
      </c>
    </row>
    <row r="15" spans="1:3" ht="27.75" customHeight="1" x14ac:dyDescent="0.2">
      <c r="A15" s="231" t="s">
        <v>425</v>
      </c>
      <c r="B15" s="227">
        <v>244.4</v>
      </c>
      <c r="C15" s="227">
        <v>227.3</v>
      </c>
    </row>
    <row r="16" spans="1:3" ht="15" customHeight="1" x14ac:dyDescent="0.2">
      <c r="A16" s="231" t="s">
        <v>426</v>
      </c>
      <c r="B16" s="227">
        <v>294.60000000000002</v>
      </c>
      <c r="C16" s="228">
        <v>342.9</v>
      </c>
    </row>
    <row r="17" spans="1:3" ht="27.75" customHeight="1" x14ac:dyDescent="0.2">
      <c r="A17" s="255" t="s">
        <v>427</v>
      </c>
      <c r="B17" s="256">
        <v>591.20000000000005</v>
      </c>
      <c r="C17" s="256">
        <v>619.5</v>
      </c>
    </row>
    <row r="18" spans="1:3" ht="15.75" customHeight="1" x14ac:dyDescent="0.2">
      <c r="A18" s="231" t="s">
        <v>428</v>
      </c>
      <c r="B18" s="227">
        <v>39.799999999999997</v>
      </c>
      <c r="C18" s="227">
        <v>25.9</v>
      </c>
    </row>
    <row r="19" spans="1:3" ht="27.75" customHeight="1" x14ac:dyDescent="0.2">
      <c r="A19" s="231" t="s">
        <v>429</v>
      </c>
      <c r="B19" s="227">
        <v>135.4</v>
      </c>
      <c r="C19" s="227">
        <v>137.30000000000001</v>
      </c>
    </row>
    <row r="20" spans="1:3" ht="15" customHeight="1" x14ac:dyDescent="0.2">
      <c r="A20" s="231" t="s">
        <v>430</v>
      </c>
      <c r="B20" s="227">
        <v>49.2</v>
      </c>
      <c r="C20" s="227">
        <v>77.7</v>
      </c>
    </row>
    <row r="21" spans="1:3" ht="15.75" customHeight="1" x14ac:dyDescent="0.2">
      <c r="A21" s="255" t="s">
        <v>431</v>
      </c>
      <c r="B21" s="256">
        <v>224.5</v>
      </c>
      <c r="C21" s="256">
        <v>240.9</v>
      </c>
    </row>
    <row r="22" spans="1:3" ht="15.75" customHeight="1" x14ac:dyDescent="0.2">
      <c r="A22" s="231" t="s">
        <v>432</v>
      </c>
      <c r="B22" s="227">
        <v>169.5</v>
      </c>
      <c r="C22" s="229">
        <v>164.2</v>
      </c>
    </row>
    <row r="23" spans="1:3" ht="27.75" customHeight="1" x14ac:dyDescent="0.2">
      <c r="A23" s="231" t="s">
        <v>433</v>
      </c>
      <c r="B23" s="227">
        <v>747.5</v>
      </c>
      <c r="C23" s="229">
        <v>676</v>
      </c>
    </row>
    <row r="24" spans="1:3" ht="14.25" customHeight="1" x14ac:dyDescent="0.2">
      <c r="A24" s="231" t="s">
        <v>434</v>
      </c>
      <c r="B24" s="227">
        <v>1874.2</v>
      </c>
      <c r="C24" s="229">
        <v>1934.1</v>
      </c>
    </row>
    <row r="25" spans="1:3" ht="27.75" customHeight="1" x14ac:dyDescent="0.2">
      <c r="A25" s="255" t="s">
        <v>435</v>
      </c>
      <c r="B25" s="256">
        <v>2791.2</v>
      </c>
      <c r="C25" s="256">
        <v>2774.3</v>
      </c>
    </row>
    <row r="26" spans="1:3" ht="16.5" customHeight="1" x14ac:dyDescent="0.2">
      <c r="A26" s="231" t="s">
        <v>436</v>
      </c>
      <c r="B26" s="227">
        <v>164.6</v>
      </c>
      <c r="C26" s="229">
        <v>152.4</v>
      </c>
    </row>
    <row r="27" spans="1:3" ht="27.75" customHeight="1" x14ac:dyDescent="0.2">
      <c r="A27" s="231" t="s">
        <v>437</v>
      </c>
      <c r="B27" s="227">
        <v>648.20000000000005</v>
      </c>
      <c r="C27" s="229">
        <v>687</v>
      </c>
    </row>
    <row r="28" spans="1:3" ht="27.75" customHeight="1" x14ac:dyDescent="0.2">
      <c r="A28" s="231" t="s">
        <v>438</v>
      </c>
      <c r="B28" s="227">
        <v>1395.7</v>
      </c>
      <c r="C28" s="229">
        <v>1429.8</v>
      </c>
    </row>
    <row r="29" spans="1:3" ht="27.75" customHeight="1" x14ac:dyDescent="0.2">
      <c r="A29" s="255" t="s">
        <v>439</v>
      </c>
      <c r="B29" s="256">
        <v>2208.6</v>
      </c>
      <c r="C29" s="256">
        <v>2269.1999999999998</v>
      </c>
    </row>
    <row r="30" spans="1:3" ht="17.25" customHeight="1" x14ac:dyDescent="0.2">
      <c r="A30" s="231" t="s">
        <v>440</v>
      </c>
      <c r="B30" s="227">
        <v>81.3</v>
      </c>
      <c r="C30" s="229">
        <v>82</v>
      </c>
    </row>
    <row r="31" spans="1:3" ht="27.75" customHeight="1" x14ac:dyDescent="0.2">
      <c r="A31" s="231" t="s">
        <v>441</v>
      </c>
      <c r="B31" s="227">
        <v>378.2</v>
      </c>
      <c r="C31" s="229">
        <v>373.4</v>
      </c>
    </row>
    <row r="32" spans="1:3" ht="16.5" customHeight="1" x14ac:dyDescent="0.2">
      <c r="A32" s="231" t="s">
        <v>442</v>
      </c>
      <c r="B32" s="227">
        <v>1526.6</v>
      </c>
      <c r="C32" s="229">
        <v>1593.6</v>
      </c>
    </row>
    <row r="33" spans="1:3" ht="27.75" customHeight="1" x14ac:dyDescent="0.2">
      <c r="A33" s="255" t="s">
        <v>443</v>
      </c>
      <c r="B33" s="256">
        <v>1986</v>
      </c>
      <c r="C33" s="256">
        <v>2049</v>
      </c>
    </row>
    <row r="34" spans="1:3" ht="16.5" customHeight="1" x14ac:dyDescent="0.2">
      <c r="A34" s="255" t="s">
        <v>444</v>
      </c>
      <c r="B34" s="256">
        <v>7801.5</v>
      </c>
      <c r="C34" s="256">
        <v>7952.8</v>
      </c>
    </row>
    <row r="35" spans="1:3" ht="27.75" customHeight="1" x14ac:dyDescent="0.2">
      <c r="A35" s="231" t="s">
        <v>445</v>
      </c>
      <c r="B35" s="227">
        <v>651.4</v>
      </c>
      <c r="C35" s="227">
        <v>694.2</v>
      </c>
    </row>
    <row r="36" spans="1:3" ht="18" customHeight="1" x14ac:dyDescent="0.2">
      <c r="A36" s="231" t="s">
        <v>446</v>
      </c>
      <c r="B36" s="227">
        <v>4150.1000000000004</v>
      </c>
      <c r="C36" s="228">
        <v>5014.8999999999996</v>
      </c>
    </row>
    <row r="37" spans="1:3" ht="27.75" customHeight="1" x14ac:dyDescent="0.2">
      <c r="A37" s="255" t="s">
        <v>447</v>
      </c>
      <c r="B37" s="256">
        <v>4801.5</v>
      </c>
      <c r="C37" s="256">
        <v>5709.1</v>
      </c>
    </row>
    <row r="38" spans="1:3" ht="27.75" customHeight="1" x14ac:dyDescent="0.2">
      <c r="A38" s="231" t="s">
        <v>448</v>
      </c>
      <c r="B38" s="227">
        <v>140.80000000000001</v>
      </c>
      <c r="C38" s="227">
        <v>102.4</v>
      </c>
    </row>
    <row r="39" spans="1:3" ht="16.5" customHeight="1" x14ac:dyDescent="0.2">
      <c r="A39" s="231" t="s">
        <v>449</v>
      </c>
      <c r="B39" s="227">
        <v>4349.5</v>
      </c>
      <c r="C39" s="228">
        <v>4565.3999999999996</v>
      </c>
    </row>
    <row r="40" spans="1:3" ht="27.75" customHeight="1" x14ac:dyDescent="0.2">
      <c r="A40" s="255" t="s">
        <v>450</v>
      </c>
      <c r="B40" s="256">
        <v>4490.3</v>
      </c>
      <c r="C40" s="256">
        <v>4667.8</v>
      </c>
    </row>
    <row r="41" spans="1:3" ht="18" customHeight="1" x14ac:dyDescent="0.2">
      <c r="A41" s="255" t="s">
        <v>451</v>
      </c>
      <c r="B41" s="236">
        <v>9291.7999999999993</v>
      </c>
      <c r="C41" s="236">
        <v>10376.900000000001</v>
      </c>
    </row>
    <row r="42" spans="1:3" ht="18" customHeight="1" x14ac:dyDescent="0.2">
      <c r="A42" s="232" t="s">
        <v>452</v>
      </c>
      <c r="B42" s="236">
        <v>19391.2</v>
      </c>
      <c r="C42" s="236">
        <v>20997.7</v>
      </c>
    </row>
    <row r="43" spans="1:3" ht="18" customHeight="1" x14ac:dyDescent="0.2">
      <c r="A43" s="231" t="s">
        <v>453</v>
      </c>
      <c r="B43" s="227">
        <v>1755.6</v>
      </c>
      <c r="C43" s="229">
        <v>1722.2</v>
      </c>
    </row>
    <row r="44" spans="1:3" ht="18" customHeight="1" x14ac:dyDescent="0.2">
      <c r="A44" s="235" t="s">
        <v>454</v>
      </c>
      <c r="B44" s="236">
        <v>17635.599999999999</v>
      </c>
      <c r="C44" s="236">
        <v>19275.5</v>
      </c>
    </row>
    <row r="45" spans="1:3" x14ac:dyDescent="0.2">
      <c r="A45" s="240" t="s">
        <v>56</v>
      </c>
      <c r="B45" s="230"/>
      <c r="C45" s="230"/>
    </row>
    <row r="46" spans="1:3" ht="24" x14ac:dyDescent="0.2">
      <c r="A46" s="67" t="s">
        <v>455</v>
      </c>
      <c r="B46" s="61"/>
      <c r="C46" s="61"/>
    </row>
    <row r="47" spans="1:3" ht="24" x14ac:dyDescent="0.2">
      <c r="A47" s="67" t="s">
        <v>456</v>
      </c>
      <c r="B47" s="61"/>
      <c r="C47" s="61"/>
    </row>
    <row r="48" spans="1:3" ht="72" x14ac:dyDescent="0.2">
      <c r="A48" s="67" t="s">
        <v>457</v>
      </c>
      <c r="B48" s="61"/>
      <c r="C48" s="61"/>
    </row>
  </sheetData>
  <pageMargins left="0.7" right="0.7" top="0.75" bottom="0.75" header="0.3" footer="0.3"/>
  <pageSetup paperSize="9" orientation="portrait"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C71C7-4F9C-4B2B-9088-CC31494F6CE1}">
  <dimension ref="A1:I14"/>
  <sheetViews>
    <sheetView workbookViewId="0">
      <selection activeCell="A12" sqref="A12"/>
    </sheetView>
  </sheetViews>
  <sheetFormatPr defaultRowHeight="12.75" x14ac:dyDescent="0.2"/>
  <cols>
    <col min="1" max="1" width="58.28515625" style="24" customWidth="1"/>
    <col min="2" max="3" width="14.7109375" style="24" customWidth="1"/>
    <col min="4" max="5" width="15.7109375" style="24" customWidth="1"/>
    <col min="6" max="7" width="14.7109375" style="24" customWidth="1"/>
    <col min="8" max="9" width="16.140625" style="24" customWidth="1"/>
    <col min="10" max="16384" width="9.140625" style="24"/>
  </cols>
  <sheetData>
    <row r="1" spans="1:9" s="40" customFormat="1" ht="22.5" customHeight="1" x14ac:dyDescent="0.2">
      <c r="A1" s="226" t="s">
        <v>458</v>
      </c>
    </row>
    <row r="2" spans="1:9" ht="63.75" x14ac:dyDescent="0.2">
      <c r="A2" s="217" t="s">
        <v>320</v>
      </c>
      <c r="B2" s="218" t="s">
        <v>459</v>
      </c>
      <c r="C2" s="218" t="s">
        <v>460</v>
      </c>
      <c r="D2" s="218" t="s">
        <v>461</v>
      </c>
      <c r="E2" s="218" t="s">
        <v>462</v>
      </c>
      <c r="F2" s="218" t="s">
        <v>463</v>
      </c>
      <c r="G2" s="218" t="s">
        <v>464</v>
      </c>
      <c r="H2" s="218" t="s">
        <v>465</v>
      </c>
      <c r="I2" s="219" t="s">
        <v>466</v>
      </c>
    </row>
    <row r="3" spans="1:9" ht="15.75" customHeight="1" x14ac:dyDescent="0.2">
      <c r="A3" s="220" t="s">
        <v>467</v>
      </c>
      <c r="B3" s="221">
        <v>1019.6831925954758</v>
      </c>
      <c r="C3" s="221">
        <v>572.99685567686959</v>
      </c>
      <c r="D3" s="221">
        <v>1055.1446738319858</v>
      </c>
      <c r="E3" s="221">
        <v>4801.5034379808758</v>
      </c>
      <c r="F3" s="222">
        <v>1343.0816268302904</v>
      </c>
      <c r="G3" s="222">
        <v>572.99685567686959</v>
      </c>
      <c r="H3" s="222">
        <v>1055.596739203163</v>
      </c>
      <c r="I3" s="222">
        <v>5709.1496152277386</v>
      </c>
    </row>
    <row r="4" spans="1:9" ht="15.75" customHeight="1" x14ac:dyDescent="0.2">
      <c r="A4" s="220" t="s">
        <v>468</v>
      </c>
      <c r="B4" s="221">
        <v>916.82757290735378</v>
      </c>
      <c r="C4" s="221">
        <v>0</v>
      </c>
      <c r="D4" s="221">
        <v>995.57129460385931</v>
      </c>
      <c r="E4" s="221">
        <v>4490.2593381934385</v>
      </c>
      <c r="F4" s="222">
        <v>1125.1584486497991</v>
      </c>
      <c r="G4" s="222">
        <v>0</v>
      </c>
      <c r="H4" s="222">
        <v>937.33822933404258</v>
      </c>
      <c r="I4" s="222">
        <v>4667.7580664743646</v>
      </c>
    </row>
    <row r="5" spans="1:9" ht="15.75" customHeight="1" x14ac:dyDescent="0.2">
      <c r="A5" s="223" t="s">
        <v>469</v>
      </c>
      <c r="B5" s="257">
        <v>1936.5107655028296</v>
      </c>
      <c r="C5" s="257">
        <v>572.99685567686959</v>
      </c>
      <c r="D5" s="257">
        <v>2050.7159684358448</v>
      </c>
      <c r="E5" s="257">
        <v>9291.7627761743133</v>
      </c>
      <c r="F5" s="257">
        <v>2468.2400754800892</v>
      </c>
      <c r="G5" s="257">
        <v>572.99685567686959</v>
      </c>
      <c r="H5" s="257">
        <v>1992.9349685372056</v>
      </c>
      <c r="I5" s="257">
        <v>10376.907681702103</v>
      </c>
    </row>
    <row r="6" spans="1:9" ht="15.75" customHeight="1" x14ac:dyDescent="0.2">
      <c r="A6" s="224" t="s">
        <v>470</v>
      </c>
      <c r="B6" s="225">
        <v>1936.5107655028296</v>
      </c>
      <c r="C6" s="225">
        <v>572.99685567686959</v>
      </c>
      <c r="D6" s="225">
        <v>2050.7159684358448</v>
      </c>
      <c r="E6" s="225">
        <v>9291.7627761743133</v>
      </c>
      <c r="F6" s="225">
        <v>2468.2400754800892</v>
      </c>
      <c r="G6" s="225">
        <v>572.99685567686959</v>
      </c>
      <c r="H6" s="225">
        <v>1992.9349685372056</v>
      </c>
      <c r="I6" s="225">
        <v>10376.907681702103</v>
      </c>
    </row>
    <row r="7" spans="1:9" s="50" customFormat="1" ht="12" x14ac:dyDescent="0.2">
      <c r="A7" s="162" t="s">
        <v>471</v>
      </c>
      <c r="B7" s="162"/>
      <c r="C7" s="162"/>
      <c r="D7" s="162"/>
      <c r="E7" s="162"/>
      <c r="F7" s="162"/>
      <c r="G7" s="162"/>
      <c r="H7" s="162"/>
      <c r="I7" s="162"/>
    </row>
    <row r="8" spans="1:9" s="50" customFormat="1" ht="84" x14ac:dyDescent="0.2">
      <c r="A8" s="209" t="s">
        <v>472</v>
      </c>
      <c r="B8" s="209"/>
      <c r="C8" s="209"/>
      <c r="D8" s="209"/>
      <c r="E8" s="209"/>
      <c r="F8" s="209"/>
      <c r="G8" s="209"/>
      <c r="H8" s="209"/>
      <c r="I8" s="209"/>
    </row>
    <row r="9" spans="1:9" s="50" customFormat="1" ht="36" x14ac:dyDescent="0.2">
      <c r="A9" s="209" t="s">
        <v>473</v>
      </c>
      <c r="B9" s="209"/>
      <c r="C9" s="209"/>
      <c r="D9" s="209"/>
      <c r="E9" s="209"/>
      <c r="F9" s="209"/>
      <c r="G9" s="209"/>
      <c r="H9" s="209"/>
      <c r="I9" s="209"/>
    </row>
    <row r="10" spans="1:9" s="50" customFormat="1" ht="36" x14ac:dyDescent="0.2">
      <c r="A10" s="209" t="s">
        <v>474</v>
      </c>
      <c r="B10" s="209"/>
      <c r="C10" s="209"/>
      <c r="D10" s="209"/>
      <c r="E10" s="209"/>
      <c r="F10" s="209"/>
      <c r="G10" s="209"/>
      <c r="H10" s="209"/>
      <c r="I10" s="209"/>
    </row>
    <row r="11" spans="1:9" s="50" customFormat="1" ht="60" x14ac:dyDescent="0.2">
      <c r="A11" s="209" t="s">
        <v>475</v>
      </c>
      <c r="B11" s="209"/>
      <c r="C11" s="209"/>
      <c r="D11" s="209"/>
      <c r="E11" s="209"/>
      <c r="F11" s="209"/>
      <c r="G11" s="209"/>
      <c r="H11" s="209"/>
      <c r="I11" s="209"/>
    </row>
    <row r="12" spans="1:9" s="50" customFormat="1" ht="108" customHeight="1" x14ac:dyDescent="0.2">
      <c r="A12" s="209" t="s">
        <v>476</v>
      </c>
      <c r="B12" s="209"/>
      <c r="C12" s="209"/>
      <c r="D12" s="209"/>
      <c r="E12" s="209"/>
      <c r="F12" s="209"/>
      <c r="G12" s="209"/>
      <c r="H12" s="209"/>
      <c r="I12" s="209"/>
    </row>
    <row r="13" spans="1:9" s="50" customFormat="1" ht="36" x14ac:dyDescent="0.2">
      <c r="A13" s="209" t="s">
        <v>477</v>
      </c>
      <c r="B13" s="209"/>
      <c r="C13" s="209"/>
      <c r="D13" s="209"/>
      <c r="E13" s="209"/>
      <c r="F13" s="209"/>
      <c r="G13" s="209"/>
      <c r="H13" s="209"/>
      <c r="I13" s="209"/>
    </row>
    <row r="14" spans="1:9" s="50" customFormat="1" ht="84.75" customHeight="1" x14ac:dyDescent="0.2">
      <c r="A14" s="209" t="s">
        <v>478</v>
      </c>
      <c r="B14" s="209"/>
      <c r="C14" s="209"/>
      <c r="D14" s="209"/>
      <c r="E14" s="209"/>
      <c r="F14" s="209"/>
      <c r="G14" s="209"/>
      <c r="H14" s="209"/>
      <c r="I14" s="209"/>
    </row>
  </sheetData>
  <pageMargins left="0.7" right="0.7" top="0.75" bottom="0.75" header="0.3" footer="0.3"/>
  <pageSetup paperSize="9" orientation="portrait" r:id="rId1"/>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7EEDC-7789-441C-9932-1B37A6929662}">
  <dimension ref="A1:E11"/>
  <sheetViews>
    <sheetView workbookViewId="0">
      <selection activeCell="A14" sqref="A14"/>
    </sheetView>
  </sheetViews>
  <sheetFormatPr defaultRowHeight="12.75" x14ac:dyDescent="0.2"/>
  <cols>
    <col min="1" max="1" width="50" style="24" customWidth="1"/>
    <col min="2" max="2" width="13.5703125" style="24" customWidth="1"/>
    <col min="3" max="3" width="15.85546875" style="24" customWidth="1"/>
    <col min="4" max="4" width="15.140625" style="24" customWidth="1"/>
    <col min="5" max="5" width="13.5703125" style="24" customWidth="1"/>
    <col min="6" max="6" width="9.140625" style="24"/>
    <col min="7" max="7" width="43.85546875" style="24" customWidth="1"/>
    <col min="8" max="16384" width="9.140625" style="24"/>
  </cols>
  <sheetData>
    <row r="1" spans="1:5" s="40" customFormat="1" ht="20.25" customHeight="1" x14ac:dyDescent="0.2">
      <c r="A1" s="155" t="s">
        <v>479</v>
      </c>
    </row>
    <row r="2" spans="1:5" ht="54.75" customHeight="1" x14ac:dyDescent="0.2">
      <c r="A2" s="210" t="s">
        <v>320</v>
      </c>
      <c r="B2" s="212" t="s">
        <v>480</v>
      </c>
      <c r="C2" s="212" t="s">
        <v>481</v>
      </c>
      <c r="D2" s="212" t="s">
        <v>482</v>
      </c>
      <c r="E2" s="213" t="s">
        <v>87</v>
      </c>
    </row>
    <row r="3" spans="1:5" s="22" customFormat="1" ht="18" customHeight="1" x14ac:dyDescent="0.2">
      <c r="A3" s="154" t="s">
        <v>483</v>
      </c>
      <c r="B3" s="110">
        <v>531.70000000000005</v>
      </c>
      <c r="C3" s="110">
        <v>0</v>
      </c>
      <c r="D3" s="110">
        <v>0</v>
      </c>
      <c r="E3" s="109">
        <v>531.70000000000005</v>
      </c>
    </row>
    <row r="4" spans="1:5" s="22" customFormat="1" ht="18" customHeight="1" x14ac:dyDescent="0.2">
      <c r="A4" s="154" t="s">
        <v>484</v>
      </c>
      <c r="B4" s="110">
        <v>0</v>
      </c>
      <c r="C4" s="110">
        <v>852.7</v>
      </c>
      <c r="D4" s="110">
        <v>0</v>
      </c>
      <c r="E4" s="109">
        <v>852.7</v>
      </c>
    </row>
    <row r="5" spans="1:5" s="22" customFormat="1" ht="18" customHeight="1" x14ac:dyDescent="0.2">
      <c r="A5" s="154" t="s">
        <v>485</v>
      </c>
      <c r="B5" s="110">
        <v>0</v>
      </c>
      <c r="C5" s="110">
        <v>63.4</v>
      </c>
      <c r="D5" s="110">
        <v>0</v>
      </c>
      <c r="E5" s="109">
        <v>63.4</v>
      </c>
    </row>
    <row r="6" spans="1:5" s="22" customFormat="1" ht="18" customHeight="1" thickBot="1" x14ac:dyDescent="0.25">
      <c r="A6" s="158" t="s">
        <v>486</v>
      </c>
      <c r="B6" s="159">
        <v>531.70000000000005</v>
      </c>
      <c r="C6" s="159">
        <v>916.1</v>
      </c>
      <c r="D6" s="159">
        <v>0</v>
      </c>
      <c r="E6" s="159">
        <v>1447.8000000000002</v>
      </c>
    </row>
    <row r="7" spans="1:5" s="22" customFormat="1" ht="18" customHeight="1" x14ac:dyDescent="0.2">
      <c r="A7" s="154" t="s">
        <v>487</v>
      </c>
      <c r="B7" s="110">
        <v>0</v>
      </c>
      <c r="C7" s="110">
        <v>0</v>
      </c>
      <c r="D7" s="110">
        <v>2750.3</v>
      </c>
      <c r="E7" s="110">
        <v>2750.3</v>
      </c>
    </row>
    <row r="8" spans="1:5" s="22" customFormat="1" ht="18" customHeight="1" x14ac:dyDescent="0.2">
      <c r="A8" s="154" t="s">
        <v>488</v>
      </c>
      <c r="B8" s="110">
        <v>0</v>
      </c>
      <c r="C8" s="110">
        <v>0</v>
      </c>
      <c r="D8" s="110">
        <v>1084.5999999999999</v>
      </c>
      <c r="E8" s="110">
        <v>1084.5</v>
      </c>
    </row>
    <row r="9" spans="1:5" s="22" customFormat="1" ht="18" customHeight="1" x14ac:dyDescent="0.2">
      <c r="A9" s="171" t="s">
        <v>489</v>
      </c>
      <c r="B9" s="211">
        <v>0</v>
      </c>
      <c r="C9" s="211">
        <v>0</v>
      </c>
      <c r="D9" s="211">
        <v>3834.9</v>
      </c>
      <c r="E9" s="211">
        <v>3834.8</v>
      </c>
    </row>
    <row r="10" spans="1:5" s="162" customFormat="1" ht="20.25" customHeight="1" x14ac:dyDescent="0.2">
      <c r="A10" s="160" t="s">
        <v>149</v>
      </c>
      <c r="B10" s="161"/>
      <c r="C10" s="161"/>
      <c r="D10" s="161"/>
      <c r="E10" s="161"/>
    </row>
    <row r="11" spans="1:5" s="50" customFormat="1" ht="84" x14ac:dyDescent="0.2">
      <c r="A11" s="65" t="s">
        <v>490</v>
      </c>
      <c r="B11" s="65"/>
      <c r="C11" s="65"/>
      <c r="D11" s="209"/>
      <c r="E11" s="209"/>
    </row>
  </sheetData>
  <pageMargins left="0.7" right="0.7" top="0.75" bottom="0.75" header="0.3" footer="0.3"/>
  <pageSetup paperSize="9" orientation="portrait"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D2766-03B0-4CC0-9798-12E1E2C262C0}">
  <dimension ref="A1:E11"/>
  <sheetViews>
    <sheetView zoomScaleNormal="100" workbookViewId="0">
      <selection activeCell="D6" sqref="D6"/>
    </sheetView>
  </sheetViews>
  <sheetFormatPr defaultRowHeight="12.75" x14ac:dyDescent="0.2"/>
  <cols>
    <col min="1" max="1" width="47.5703125" style="24" customWidth="1"/>
    <col min="2" max="2" width="13.5703125" style="24" customWidth="1"/>
    <col min="3" max="3" width="15.5703125" style="24" customWidth="1"/>
    <col min="4" max="4" width="15.85546875" style="24" customWidth="1"/>
    <col min="5" max="5" width="13.5703125" style="24" customWidth="1"/>
    <col min="6" max="6" width="9.140625" style="24"/>
    <col min="7" max="7" width="43.85546875" style="24" customWidth="1"/>
    <col min="8" max="16384" width="9.140625" style="24"/>
  </cols>
  <sheetData>
    <row r="1" spans="1:5" s="40" customFormat="1" ht="18.75" customHeight="1" x14ac:dyDescent="0.2">
      <c r="A1" s="155" t="s">
        <v>1034</v>
      </c>
    </row>
    <row r="2" spans="1:5" ht="53.25" customHeight="1" x14ac:dyDescent="0.2">
      <c r="A2" s="210" t="s">
        <v>320</v>
      </c>
      <c r="B2" s="215" t="s">
        <v>480</v>
      </c>
      <c r="C2" s="215" t="s">
        <v>481</v>
      </c>
      <c r="D2" s="215" t="s">
        <v>482</v>
      </c>
      <c r="E2" s="216" t="s">
        <v>87</v>
      </c>
    </row>
    <row r="3" spans="1:5" ht="17.25" customHeight="1" x14ac:dyDescent="0.2">
      <c r="A3" s="58" t="s">
        <v>491</v>
      </c>
      <c r="B3" s="75">
        <v>106.3</v>
      </c>
      <c r="C3" s="31">
        <v>0</v>
      </c>
      <c r="D3" s="31">
        <v>0</v>
      </c>
      <c r="E3" s="112">
        <v>106.3</v>
      </c>
    </row>
    <row r="4" spans="1:5" ht="17.25" customHeight="1" x14ac:dyDescent="0.2">
      <c r="A4" s="58" t="s">
        <v>492</v>
      </c>
      <c r="B4" s="75">
        <v>0</v>
      </c>
      <c r="C4" s="31">
        <v>1127.3</v>
      </c>
      <c r="D4" s="31">
        <v>0</v>
      </c>
      <c r="E4" s="112">
        <v>1127.3</v>
      </c>
    </row>
    <row r="5" spans="1:5" ht="17.25" customHeight="1" x14ac:dyDescent="0.2">
      <c r="A5" s="58" t="s">
        <v>493</v>
      </c>
      <c r="B5" s="75">
        <v>0</v>
      </c>
      <c r="C5" s="31">
        <v>75.2</v>
      </c>
      <c r="D5" s="31">
        <v>0</v>
      </c>
      <c r="E5" s="112">
        <v>75.2</v>
      </c>
    </row>
    <row r="6" spans="1:5" ht="17.25" customHeight="1" thickBot="1" x14ac:dyDescent="0.25">
      <c r="A6" s="59" t="s">
        <v>494</v>
      </c>
      <c r="B6" s="163">
        <v>106.3</v>
      </c>
      <c r="C6" s="163">
        <v>1202.5</v>
      </c>
      <c r="D6" s="163">
        <v>0</v>
      </c>
      <c r="E6" s="163">
        <v>1308.8</v>
      </c>
    </row>
    <row r="7" spans="1:5" ht="17.25" customHeight="1" x14ac:dyDescent="0.2">
      <c r="A7" s="58" t="s">
        <v>495</v>
      </c>
      <c r="B7" s="112">
        <v>0</v>
      </c>
      <c r="C7" s="112">
        <v>0</v>
      </c>
      <c r="D7" s="75">
        <v>1895.7</v>
      </c>
      <c r="E7" s="75">
        <v>1895.7</v>
      </c>
    </row>
    <row r="8" spans="1:5" ht="17.25" customHeight="1" x14ac:dyDescent="0.2">
      <c r="A8" s="58" t="s">
        <v>496</v>
      </c>
      <c r="B8" s="112">
        <v>0</v>
      </c>
      <c r="C8" s="112">
        <v>0</v>
      </c>
      <c r="D8" s="31">
        <v>552.20000000000005</v>
      </c>
      <c r="E8" s="75">
        <v>552.20000000000005</v>
      </c>
    </row>
    <row r="9" spans="1:5" ht="17.25" customHeight="1" x14ac:dyDescent="0.2">
      <c r="A9" s="165" t="s">
        <v>497</v>
      </c>
      <c r="B9" s="214">
        <v>0</v>
      </c>
      <c r="C9" s="214">
        <v>0</v>
      </c>
      <c r="D9" s="214">
        <v>2447.9</v>
      </c>
      <c r="E9" s="214">
        <v>2447.9</v>
      </c>
    </row>
    <row r="10" spans="1:5" s="162" customFormat="1" ht="16.5" customHeight="1" x14ac:dyDescent="0.2">
      <c r="A10" s="160" t="s">
        <v>149</v>
      </c>
      <c r="B10" s="161"/>
      <c r="C10" s="161"/>
      <c r="D10" s="161"/>
      <c r="E10" s="161"/>
    </row>
    <row r="11" spans="1:5" s="50" customFormat="1" ht="84" x14ac:dyDescent="0.2">
      <c r="A11" s="65" t="s">
        <v>490</v>
      </c>
      <c r="B11" s="65"/>
      <c r="C11" s="65"/>
      <c r="D11" s="209"/>
      <c r="E11" s="209"/>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3E4C2-240F-4740-8BF6-C81DDC55F5C8}">
  <dimension ref="A1:D13"/>
  <sheetViews>
    <sheetView workbookViewId="0">
      <selection activeCell="A11" sqref="A11"/>
    </sheetView>
  </sheetViews>
  <sheetFormatPr defaultRowHeight="12.75" x14ac:dyDescent="0.2"/>
  <cols>
    <col min="1" max="1" width="54.28515625" style="24" customWidth="1"/>
    <col min="2" max="2" width="10.7109375" style="24" customWidth="1"/>
    <col min="3" max="3" width="11.28515625" style="24" customWidth="1"/>
    <col min="4" max="4" width="11" style="24" customWidth="1"/>
    <col min="5" max="16384" width="9.140625" style="24"/>
  </cols>
  <sheetData>
    <row r="1" spans="1:4" s="40" customFormat="1" ht="21" customHeight="1" x14ac:dyDescent="0.2">
      <c r="A1" s="288" t="s">
        <v>1062</v>
      </c>
      <c r="B1" s="288"/>
      <c r="C1" s="645"/>
      <c r="D1" s="289"/>
    </row>
    <row r="2" spans="1:4" ht="25.5" x14ac:dyDescent="0.2">
      <c r="A2" s="136" t="s">
        <v>320</v>
      </c>
      <c r="B2" s="644" t="s">
        <v>31</v>
      </c>
      <c r="C2" s="167" t="s">
        <v>32</v>
      </c>
      <c r="D2" s="167" t="s">
        <v>33</v>
      </c>
    </row>
    <row r="3" spans="1:4" ht="16.5" customHeight="1" x14ac:dyDescent="0.2">
      <c r="A3" s="138"/>
      <c r="B3" s="642" t="s">
        <v>31</v>
      </c>
      <c r="C3" s="642" t="s">
        <v>105</v>
      </c>
      <c r="D3" s="642" t="s">
        <v>105</v>
      </c>
    </row>
    <row r="4" spans="1:4" ht="16.5" customHeight="1" x14ac:dyDescent="0.2">
      <c r="A4" s="579" t="s">
        <v>1060</v>
      </c>
      <c r="B4" s="647" t="s">
        <v>106</v>
      </c>
      <c r="C4" s="646">
        <v>14784</v>
      </c>
      <c r="D4" s="646">
        <v>15909.9</v>
      </c>
    </row>
    <row r="5" spans="1:4" ht="16.5" customHeight="1" x14ac:dyDescent="0.2">
      <c r="A5" s="60" t="s">
        <v>107</v>
      </c>
      <c r="B5" s="648" t="s">
        <v>106</v>
      </c>
      <c r="C5" s="108">
        <v>2962.2</v>
      </c>
      <c r="D5" s="108">
        <v>1888.9</v>
      </c>
    </row>
    <row r="6" spans="1:4" ht="16.5" customHeight="1" x14ac:dyDescent="0.2">
      <c r="A6" s="60" t="s">
        <v>1061</v>
      </c>
      <c r="B6" s="109" t="s">
        <v>35</v>
      </c>
      <c r="C6" s="108">
        <v>2407.6999999999998</v>
      </c>
      <c r="D6" s="108">
        <v>3893</v>
      </c>
    </row>
    <row r="7" spans="1:4" ht="25.5" x14ac:dyDescent="0.2">
      <c r="A7" s="60" t="s">
        <v>108</v>
      </c>
      <c r="B7" s="109" t="s">
        <v>36</v>
      </c>
      <c r="C7" s="108">
        <v>7</v>
      </c>
      <c r="D7" s="108">
        <v>29.7</v>
      </c>
    </row>
    <row r="8" spans="1:4" ht="15" customHeight="1" x14ac:dyDescent="0.2">
      <c r="A8" s="60" t="s">
        <v>109</v>
      </c>
      <c r="B8" s="109" t="s">
        <v>37</v>
      </c>
      <c r="C8" s="108">
        <v>119.4</v>
      </c>
      <c r="D8" s="108">
        <v>91.5</v>
      </c>
    </row>
    <row r="9" spans="1:4" ht="15" customHeight="1" x14ac:dyDescent="0.2">
      <c r="A9" s="425" t="s">
        <v>38</v>
      </c>
      <c r="B9" s="649"/>
      <c r="C9" s="275">
        <v>20280.3</v>
      </c>
      <c r="D9" s="275">
        <v>21813.1</v>
      </c>
    </row>
    <row r="10" spans="1:4" x14ac:dyDescent="0.2">
      <c r="A10" s="63" t="s">
        <v>56</v>
      </c>
      <c r="B10" s="57"/>
      <c r="C10" s="641"/>
      <c r="D10" s="31"/>
    </row>
    <row r="11" spans="1:4" ht="28.5" customHeight="1" x14ac:dyDescent="0.2">
      <c r="A11" s="67" t="s">
        <v>110</v>
      </c>
      <c r="B11" s="383"/>
      <c r="C11" s="643"/>
      <c r="D11" s="76"/>
    </row>
    <row r="12" spans="1:4" ht="48" x14ac:dyDescent="0.2">
      <c r="A12" s="67" t="s">
        <v>111</v>
      </c>
      <c r="B12" s="61"/>
      <c r="C12" s="61"/>
      <c r="D12" s="61"/>
    </row>
    <row r="13" spans="1:4" ht="36" x14ac:dyDescent="0.2">
      <c r="A13" s="67" t="s">
        <v>112</v>
      </c>
      <c r="B13" s="60"/>
      <c r="C13" s="60"/>
      <c r="D13" s="60"/>
    </row>
  </sheetData>
  <pageMargins left="0.7" right="0.7" top="0.75" bottom="0.75" header="0.3" footer="0.3"/>
  <pageSetup paperSize="9" orientation="portrait" r:id="rId1"/>
  <tableParts count="1">
    <tablePart r:id="rId2"/>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A1A66-73B1-4B61-A176-D2D61B7BF925}">
  <dimension ref="A1:C18"/>
  <sheetViews>
    <sheetView workbookViewId="0">
      <selection activeCell="A17" sqref="A17:XFD18"/>
    </sheetView>
  </sheetViews>
  <sheetFormatPr defaultRowHeight="12.75" x14ac:dyDescent="0.2"/>
  <cols>
    <col min="1" max="1" width="70.140625" style="24" customWidth="1"/>
    <col min="2" max="2" width="17.140625" style="24" customWidth="1"/>
    <col min="3" max="16384" width="9.140625" style="24"/>
  </cols>
  <sheetData>
    <row r="1" spans="1:3" s="40" customFormat="1" ht="19.5" customHeight="1" x14ac:dyDescent="0.2">
      <c r="A1" s="155" t="s">
        <v>498</v>
      </c>
    </row>
    <row r="2" spans="1:3" ht="51" x14ac:dyDescent="0.2">
      <c r="A2" s="202" t="s">
        <v>320</v>
      </c>
      <c r="B2" s="205" t="s">
        <v>499</v>
      </c>
      <c r="C2" s="206" t="s">
        <v>87</v>
      </c>
    </row>
    <row r="3" spans="1:3" ht="18" customHeight="1" x14ac:dyDescent="0.2">
      <c r="A3" s="198" t="s">
        <v>483</v>
      </c>
      <c r="B3" s="199">
        <v>0</v>
      </c>
      <c r="C3" s="199">
        <v>0</v>
      </c>
    </row>
    <row r="4" spans="1:3" ht="18" customHeight="1" x14ac:dyDescent="0.2">
      <c r="A4" s="198" t="s">
        <v>500</v>
      </c>
      <c r="B4" s="199">
        <v>0</v>
      </c>
      <c r="C4" s="199">
        <v>0</v>
      </c>
    </row>
    <row r="5" spans="1:3" ht="18" customHeight="1" x14ac:dyDescent="0.2">
      <c r="A5" s="73" t="s">
        <v>501</v>
      </c>
      <c r="B5" s="199">
        <v>0</v>
      </c>
      <c r="C5" s="199">
        <v>0</v>
      </c>
    </row>
    <row r="6" spans="1:3" ht="18" customHeight="1" thickBot="1" x14ac:dyDescent="0.25">
      <c r="A6" s="200" t="s">
        <v>502</v>
      </c>
      <c r="B6" s="111">
        <v>0</v>
      </c>
      <c r="C6" s="111">
        <v>0</v>
      </c>
    </row>
    <row r="7" spans="1:3" ht="18" customHeight="1" x14ac:dyDescent="0.2">
      <c r="A7" s="198" t="s">
        <v>503</v>
      </c>
      <c r="B7" s="199">
        <v>0</v>
      </c>
      <c r="C7" s="199">
        <v>0</v>
      </c>
    </row>
    <row r="8" spans="1:3" ht="18" customHeight="1" x14ac:dyDescent="0.2">
      <c r="A8" s="73" t="s">
        <v>504</v>
      </c>
      <c r="B8" s="199">
        <v>-37.5</v>
      </c>
      <c r="C8" s="199">
        <v>-37.5</v>
      </c>
    </row>
    <row r="9" spans="1:3" ht="18" customHeight="1" thickBot="1" x14ac:dyDescent="0.25">
      <c r="A9" s="200" t="s">
        <v>505</v>
      </c>
      <c r="B9" s="111">
        <v>-37.5</v>
      </c>
      <c r="C9" s="111">
        <v>-37.5</v>
      </c>
    </row>
    <row r="10" spans="1:3" ht="18" customHeight="1" x14ac:dyDescent="0.2">
      <c r="A10" s="73" t="s">
        <v>506</v>
      </c>
      <c r="B10" s="199">
        <v>0</v>
      </c>
      <c r="C10" s="199">
        <v>0</v>
      </c>
    </row>
    <row r="11" spans="1:3" ht="18" customHeight="1" x14ac:dyDescent="0.2">
      <c r="A11" s="73" t="s">
        <v>507</v>
      </c>
      <c r="B11" s="199">
        <v>0</v>
      </c>
      <c r="C11" s="199">
        <v>0</v>
      </c>
    </row>
    <row r="12" spans="1:3" ht="18" customHeight="1" x14ac:dyDescent="0.2">
      <c r="A12" s="198" t="s">
        <v>508</v>
      </c>
      <c r="B12" s="199">
        <v>0</v>
      </c>
      <c r="C12" s="199">
        <v>0</v>
      </c>
    </row>
    <row r="13" spans="1:3" ht="18" customHeight="1" thickBot="1" x14ac:dyDescent="0.25">
      <c r="A13" s="201" t="s">
        <v>509</v>
      </c>
      <c r="B13" s="111">
        <v>0</v>
      </c>
      <c r="C13" s="111">
        <v>0</v>
      </c>
    </row>
    <row r="14" spans="1:3" ht="18" customHeight="1" x14ac:dyDescent="0.2">
      <c r="A14" s="198" t="s">
        <v>510</v>
      </c>
      <c r="B14" s="199">
        <v>0</v>
      </c>
      <c r="C14" s="199">
        <v>0</v>
      </c>
    </row>
    <row r="15" spans="1:3" ht="18" customHeight="1" x14ac:dyDescent="0.2">
      <c r="A15" s="73" t="s">
        <v>511</v>
      </c>
      <c r="B15" s="199">
        <v>-14.399999999999999</v>
      </c>
      <c r="C15" s="199">
        <v>-14.399999999999999</v>
      </c>
    </row>
    <row r="16" spans="1:3" ht="18" customHeight="1" x14ac:dyDescent="0.2">
      <c r="A16" s="203" t="s">
        <v>512</v>
      </c>
      <c r="B16" s="204">
        <v>-14.399999999999999</v>
      </c>
      <c r="C16" s="204">
        <v>-14.399999999999999</v>
      </c>
    </row>
    <row r="17" spans="1:3" s="162" customFormat="1" ht="13.5" customHeight="1" x14ac:dyDescent="0.2">
      <c r="A17" s="207" t="s">
        <v>149</v>
      </c>
      <c r="B17" s="207"/>
      <c r="C17" s="207"/>
    </row>
    <row r="18" spans="1:3" s="50" customFormat="1" ht="36" x14ac:dyDescent="0.2">
      <c r="A18" s="66" t="s">
        <v>513</v>
      </c>
      <c r="B18" s="208"/>
      <c r="C18" s="208"/>
    </row>
  </sheetData>
  <pageMargins left="0.7" right="0.7" top="0.75" bottom="0.75" header="0.3" footer="0.3"/>
  <pageSetup paperSize="9" orientation="portrait" r:id="rId1"/>
  <tableParts count="1">
    <tablePart r:id="rId2"/>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E6B9D-9014-4297-96BD-B7E7CC996F27}">
  <dimension ref="A1:E14"/>
  <sheetViews>
    <sheetView workbookViewId="0">
      <selection activeCell="A13" sqref="A13:XFD14"/>
    </sheetView>
  </sheetViews>
  <sheetFormatPr defaultRowHeight="12.75" x14ac:dyDescent="0.2"/>
  <cols>
    <col min="1" max="1" width="66.5703125" style="24" customWidth="1"/>
    <col min="2" max="2" width="14" style="24" customWidth="1"/>
    <col min="3" max="4" width="14.28515625" style="24" customWidth="1"/>
    <col min="5" max="5" width="13.42578125" style="24" customWidth="1"/>
    <col min="6" max="16384" width="9.140625" style="24"/>
  </cols>
  <sheetData>
    <row r="1" spans="1:5" s="40" customFormat="1" ht="19.5" customHeight="1" x14ac:dyDescent="0.2">
      <c r="A1" s="155" t="s">
        <v>514</v>
      </c>
      <c r="B1" s="197"/>
      <c r="C1" s="197"/>
      <c r="D1" s="197"/>
      <c r="E1" s="197"/>
    </row>
    <row r="2" spans="1:5" ht="63.75" x14ac:dyDescent="0.2">
      <c r="A2" s="195" t="s">
        <v>320</v>
      </c>
      <c r="B2" s="70" t="s">
        <v>515</v>
      </c>
      <c r="C2" s="70" t="s">
        <v>516</v>
      </c>
      <c r="D2" s="70" t="s">
        <v>517</v>
      </c>
      <c r="E2" s="71" t="s">
        <v>87</v>
      </c>
    </row>
    <row r="3" spans="1:5" s="22" customFormat="1" ht="18" customHeight="1" x14ac:dyDescent="0.2">
      <c r="A3" s="154" t="s">
        <v>518</v>
      </c>
      <c r="B3" s="194">
        <v>9.8000000000000007</v>
      </c>
      <c r="C3" s="194">
        <v>521.79999999999995</v>
      </c>
      <c r="D3" s="194">
        <v>0</v>
      </c>
      <c r="E3" s="194">
        <v>531.69999999999993</v>
      </c>
    </row>
    <row r="4" spans="1:5" s="22" customFormat="1" ht="18" customHeight="1" x14ac:dyDescent="0.2">
      <c r="A4" s="154" t="s">
        <v>519</v>
      </c>
      <c r="B4" s="194">
        <v>0</v>
      </c>
      <c r="C4" s="194">
        <v>826.4</v>
      </c>
      <c r="D4" s="194">
        <v>26.4</v>
      </c>
      <c r="E4" s="194">
        <v>852.69999999999993</v>
      </c>
    </row>
    <row r="5" spans="1:5" s="22" customFormat="1" ht="18" customHeight="1" x14ac:dyDescent="0.2">
      <c r="A5" s="113" t="s">
        <v>520</v>
      </c>
      <c r="B5" s="194">
        <v>0</v>
      </c>
      <c r="C5" s="194">
        <v>63.4</v>
      </c>
      <c r="D5" s="194">
        <v>0</v>
      </c>
      <c r="E5" s="194">
        <v>63.4</v>
      </c>
    </row>
    <row r="6" spans="1:5" s="22" customFormat="1" ht="18" customHeight="1" x14ac:dyDescent="0.2">
      <c r="A6" s="113" t="s">
        <v>521</v>
      </c>
      <c r="B6" s="194">
        <v>14.6</v>
      </c>
      <c r="C6" s="194">
        <v>3638.4</v>
      </c>
      <c r="D6" s="194">
        <v>0</v>
      </c>
      <c r="E6" s="194">
        <v>3653</v>
      </c>
    </row>
    <row r="7" spans="1:5" s="22" customFormat="1" ht="18" customHeight="1" thickBot="1" x14ac:dyDescent="0.25">
      <c r="A7" s="129" t="s">
        <v>522</v>
      </c>
      <c r="B7" s="130">
        <v>24.4</v>
      </c>
      <c r="C7" s="130">
        <v>5050</v>
      </c>
      <c r="D7" s="130">
        <v>26.4</v>
      </c>
      <c r="E7" s="130">
        <v>5100.8</v>
      </c>
    </row>
    <row r="8" spans="1:5" s="22" customFormat="1" ht="18" customHeight="1" x14ac:dyDescent="0.2">
      <c r="A8" s="154" t="s">
        <v>523</v>
      </c>
      <c r="B8" s="194">
        <v>14.2</v>
      </c>
      <c r="C8" s="194">
        <v>92.1</v>
      </c>
      <c r="D8" s="194">
        <v>0</v>
      </c>
      <c r="E8" s="194">
        <v>106.3</v>
      </c>
    </row>
    <row r="9" spans="1:5" s="22" customFormat="1" ht="18" customHeight="1" x14ac:dyDescent="0.2">
      <c r="A9" s="154" t="s">
        <v>524</v>
      </c>
      <c r="B9" s="194">
        <v>0</v>
      </c>
      <c r="C9" s="194">
        <v>1116.8</v>
      </c>
      <c r="D9" s="194">
        <v>10.600000000000001</v>
      </c>
      <c r="E9" s="194">
        <v>1127.3999999999999</v>
      </c>
    </row>
    <row r="10" spans="1:5" s="22" customFormat="1" ht="18" customHeight="1" x14ac:dyDescent="0.2">
      <c r="A10" s="113" t="s">
        <v>525</v>
      </c>
      <c r="B10" s="194">
        <v>0</v>
      </c>
      <c r="C10" s="194">
        <v>75.2</v>
      </c>
      <c r="D10" s="194">
        <v>0</v>
      </c>
      <c r="E10" s="194">
        <v>75.2</v>
      </c>
    </row>
    <row r="11" spans="1:5" s="22" customFormat="1" ht="18" customHeight="1" x14ac:dyDescent="0.2">
      <c r="A11" s="113" t="s">
        <v>526</v>
      </c>
      <c r="B11" s="194">
        <v>26.7</v>
      </c>
      <c r="C11" s="194">
        <v>3262.2</v>
      </c>
      <c r="D11" s="194">
        <v>0</v>
      </c>
      <c r="E11" s="194">
        <v>3288.8999999999996</v>
      </c>
    </row>
    <row r="12" spans="1:5" s="22" customFormat="1" ht="18" customHeight="1" x14ac:dyDescent="0.2">
      <c r="A12" s="190" t="s">
        <v>527</v>
      </c>
      <c r="B12" s="196">
        <v>40.9</v>
      </c>
      <c r="C12" s="196">
        <v>4546.2999999999993</v>
      </c>
      <c r="D12" s="196">
        <v>10.600000000000001</v>
      </c>
      <c r="E12" s="196">
        <v>4597.7999999999993</v>
      </c>
    </row>
    <row r="13" spans="1:5" s="50" customFormat="1" ht="12" x14ac:dyDescent="0.2">
      <c r="A13" s="65" t="s">
        <v>149</v>
      </c>
      <c r="B13" s="192"/>
      <c r="C13" s="192"/>
      <c r="D13" s="192"/>
      <c r="E13" s="192"/>
    </row>
    <row r="14" spans="1:5" s="50" customFormat="1" ht="36" x14ac:dyDescent="0.2">
      <c r="A14" s="65" t="s">
        <v>528</v>
      </c>
      <c r="B14" s="193"/>
      <c r="C14" s="193"/>
      <c r="D14" s="193"/>
      <c r="E14" s="193"/>
    </row>
  </sheetData>
  <pageMargins left="0.7" right="0.7" top="0.75" bottom="0.75" header="0.3" footer="0.3"/>
  <pageSetup paperSize="9" orientation="portrait" r:id="rId1"/>
  <tableParts count="1">
    <tablePart r:id="rId2"/>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DCE72-5700-418B-A206-3E28E900851F}">
  <dimension ref="A1:H10"/>
  <sheetViews>
    <sheetView workbookViewId="0">
      <selection activeCell="A10" sqref="A10"/>
    </sheetView>
  </sheetViews>
  <sheetFormatPr defaultRowHeight="12.75" x14ac:dyDescent="0.2"/>
  <cols>
    <col min="1" max="1" width="52.7109375" style="24" customWidth="1"/>
    <col min="2" max="8" width="12.7109375" style="24" customWidth="1"/>
    <col min="9" max="16384" width="9.140625" style="24"/>
  </cols>
  <sheetData>
    <row r="1" spans="1:8" s="40" customFormat="1" ht="19.5" customHeight="1" x14ac:dyDescent="0.2">
      <c r="A1" s="39" t="s">
        <v>529</v>
      </c>
      <c r="B1" s="39"/>
    </row>
    <row r="2" spans="1:8" ht="52.5" x14ac:dyDescent="0.2">
      <c r="A2" s="175" t="s">
        <v>320</v>
      </c>
      <c r="B2" s="177" t="s">
        <v>530</v>
      </c>
      <c r="C2" s="177" t="s">
        <v>531</v>
      </c>
      <c r="D2" s="178" t="s">
        <v>532</v>
      </c>
      <c r="E2" s="178" t="s">
        <v>533</v>
      </c>
      <c r="F2" s="178" t="s">
        <v>534</v>
      </c>
      <c r="G2" s="178" t="s">
        <v>535</v>
      </c>
      <c r="H2" s="179" t="s">
        <v>536</v>
      </c>
    </row>
    <row r="3" spans="1:8" s="22" customFormat="1" ht="17.25" customHeight="1" x14ac:dyDescent="0.2">
      <c r="A3" s="184" t="s">
        <v>537</v>
      </c>
      <c r="B3" s="185"/>
      <c r="C3" s="186">
        <v>0</v>
      </c>
      <c r="D3" s="186">
        <v>0.17821782178217824</v>
      </c>
      <c r="E3" s="186">
        <v>0</v>
      </c>
      <c r="F3" s="186">
        <v>0.33333333333333331</v>
      </c>
      <c r="G3" s="186">
        <v>0.48571428571428571</v>
      </c>
    </row>
    <row r="4" spans="1:8" s="22" customFormat="1" ht="17.25" customHeight="1" x14ac:dyDescent="0.2">
      <c r="A4" s="113" t="s">
        <v>538</v>
      </c>
      <c r="B4" s="187">
        <v>857.7</v>
      </c>
      <c r="C4" s="188">
        <v>836.1</v>
      </c>
      <c r="D4" s="188">
        <v>10.1</v>
      </c>
      <c r="E4" s="188">
        <v>3.8</v>
      </c>
      <c r="F4" s="188">
        <v>4.2</v>
      </c>
      <c r="G4" s="188">
        <v>3.5</v>
      </c>
    </row>
    <row r="5" spans="1:8" s="22" customFormat="1" ht="17.25" customHeight="1" thickBot="1" x14ac:dyDescent="0.25">
      <c r="A5" s="129" t="s">
        <v>539</v>
      </c>
      <c r="B5" s="168"/>
      <c r="C5" s="159">
        <v>0</v>
      </c>
      <c r="D5" s="159">
        <v>1.8</v>
      </c>
      <c r="E5" s="159">
        <v>0</v>
      </c>
      <c r="F5" s="159">
        <v>1.4</v>
      </c>
      <c r="G5" s="159">
        <v>1.7</v>
      </c>
      <c r="H5" s="159">
        <v>4.9000000000000004</v>
      </c>
    </row>
    <row r="6" spans="1:8" s="22" customFormat="1" ht="17.25" customHeight="1" x14ac:dyDescent="0.2">
      <c r="A6" s="184" t="s">
        <v>540</v>
      </c>
      <c r="B6" s="185"/>
      <c r="C6" s="186">
        <v>0</v>
      </c>
      <c r="D6" s="186">
        <v>0</v>
      </c>
      <c r="E6" s="186">
        <v>0</v>
      </c>
      <c r="F6" s="186">
        <v>5.1903114186851215E-2</v>
      </c>
      <c r="G6" s="186">
        <v>0.90731707317073174</v>
      </c>
      <c r="H6" s="186"/>
    </row>
    <row r="7" spans="1:8" s="22" customFormat="1" ht="17.25" customHeight="1" x14ac:dyDescent="0.2">
      <c r="A7" s="113" t="s">
        <v>541</v>
      </c>
      <c r="B7" s="187">
        <v>1147.5</v>
      </c>
      <c r="C7" s="188">
        <v>1095.5999999999999</v>
      </c>
      <c r="D7" s="188">
        <v>1.3</v>
      </c>
      <c r="E7" s="188">
        <v>1.2</v>
      </c>
      <c r="F7" s="188">
        <v>28.9</v>
      </c>
      <c r="G7" s="188">
        <v>20.5</v>
      </c>
      <c r="H7" s="189"/>
    </row>
    <row r="8" spans="1:8" s="22" customFormat="1" ht="17.25" customHeight="1" x14ac:dyDescent="0.2">
      <c r="A8" s="190" t="s">
        <v>542</v>
      </c>
      <c r="B8" s="191"/>
      <c r="C8" s="173">
        <v>0</v>
      </c>
      <c r="D8" s="173">
        <v>0</v>
      </c>
      <c r="E8" s="173">
        <v>0</v>
      </c>
      <c r="F8" s="173">
        <v>1.5</v>
      </c>
      <c r="G8" s="173">
        <v>18.600000000000001</v>
      </c>
      <c r="H8" s="173">
        <v>20.100000000000001</v>
      </c>
    </row>
    <row r="9" spans="1:8" s="50" customFormat="1" ht="12" x14ac:dyDescent="0.2">
      <c r="A9" s="176" t="s">
        <v>149</v>
      </c>
    </row>
    <row r="10" spans="1:8" s="50" customFormat="1" ht="36" x14ac:dyDescent="0.2">
      <c r="A10" s="66" t="s">
        <v>543</v>
      </c>
    </row>
  </sheetData>
  <pageMargins left="0.7" right="0.7" top="0.75" bottom="0.75" header="0.3" footer="0.3"/>
  <pageSetup paperSize="9" orientation="portrait" r:id="rId1"/>
  <tableParts count="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6D212-5F15-4EA9-91A3-F52D72EA4F79}">
  <dimension ref="A1:C6"/>
  <sheetViews>
    <sheetView workbookViewId="0">
      <selection activeCell="A11" sqref="A11"/>
    </sheetView>
  </sheetViews>
  <sheetFormatPr defaultRowHeight="12.75" x14ac:dyDescent="0.2"/>
  <cols>
    <col min="1" max="1" width="60.140625" style="24" customWidth="1"/>
    <col min="2" max="8" width="12.7109375" style="24" customWidth="1"/>
    <col min="9" max="16384" width="9.140625" style="24"/>
  </cols>
  <sheetData>
    <row r="1" spans="1:3" s="40" customFormat="1" ht="21" customHeight="1" x14ac:dyDescent="0.2">
      <c r="A1" s="39" t="s">
        <v>1063</v>
      </c>
    </row>
    <row r="2" spans="1:3" ht="25.5" x14ac:dyDescent="0.2">
      <c r="A2" s="180" t="s">
        <v>320</v>
      </c>
      <c r="B2" s="182" t="s">
        <v>33</v>
      </c>
      <c r="C2" s="183" t="s">
        <v>321</v>
      </c>
    </row>
    <row r="3" spans="1:3" x14ac:dyDescent="0.2">
      <c r="A3" s="57" t="s">
        <v>544</v>
      </c>
      <c r="B3" s="45">
        <v>-20.100000000000001</v>
      </c>
      <c r="C3" s="45">
        <v>-27.7</v>
      </c>
    </row>
    <row r="4" spans="1:3" x14ac:dyDescent="0.2">
      <c r="A4" s="58" t="s">
        <v>545</v>
      </c>
      <c r="B4" s="31">
        <v>13</v>
      </c>
      <c r="C4" s="31">
        <v>7.6</v>
      </c>
    </row>
    <row r="5" spans="1:3" ht="25.5" x14ac:dyDescent="0.2">
      <c r="A5" s="60" t="s">
        <v>546</v>
      </c>
      <c r="B5" s="31">
        <v>2.1</v>
      </c>
      <c r="C5" s="31">
        <v>0</v>
      </c>
    </row>
    <row r="6" spans="1:3" x14ac:dyDescent="0.2">
      <c r="A6" s="165" t="s">
        <v>547</v>
      </c>
      <c r="B6" s="181">
        <v>-5</v>
      </c>
      <c r="C6" s="181">
        <v>-20.100000000000001</v>
      </c>
    </row>
  </sheetData>
  <pageMargins left="0.7" right="0.7" top="0.75" bottom="0.75" header="0.3" footer="0.3"/>
  <pageSetup paperSize="9" orientation="portrait" r:id="rId1"/>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F2AFF-5AC1-46E8-915E-1A3EA1A36166}">
  <dimension ref="A1:F18"/>
  <sheetViews>
    <sheetView workbookViewId="0"/>
  </sheetViews>
  <sheetFormatPr defaultRowHeight="12.75" x14ac:dyDescent="0.2"/>
  <cols>
    <col min="1" max="1" width="49" style="24" customWidth="1"/>
    <col min="2" max="6" width="16.42578125" style="24" customWidth="1"/>
    <col min="7" max="16384" width="9.140625" style="24"/>
  </cols>
  <sheetData>
    <row r="1" spans="1:6" s="40" customFormat="1" ht="21" customHeight="1" x14ac:dyDescent="0.2">
      <c r="A1" s="155" t="s">
        <v>548</v>
      </c>
    </row>
    <row r="2" spans="1:6" ht="63.75" x14ac:dyDescent="0.2">
      <c r="A2" s="166" t="s">
        <v>320</v>
      </c>
      <c r="B2" s="167" t="s">
        <v>549</v>
      </c>
      <c r="C2" s="167" t="s">
        <v>331</v>
      </c>
      <c r="D2" s="167" t="s">
        <v>550</v>
      </c>
      <c r="E2" s="167" t="s">
        <v>551</v>
      </c>
      <c r="F2" s="167" t="s">
        <v>552</v>
      </c>
    </row>
    <row r="3" spans="1:6" s="22" customFormat="1" ht="18" customHeight="1" x14ac:dyDescent="0.2">
      <c r="A3" s="154" t="s">
        <v>553</v>
      </c>
      <c r="B3" s="164">
        <v>1.61E-2</v>
      </c>
      <c r="C3" s="109">
        <v>531.70000000000005</v>
      </c>
      <c r="D3" s="144">
        <v>0</v>
      </c>
      <c r="E3" s="144">
        <v>3.1</v>
      </c>
      <c r="F3" s="144">
        <v>528.6</v>
      </c>
    </row>
    <row r="4" spans="1:6" s="22" customFormat="1" ht="18" customHeight="1" x14ac:dyDescent="0.2">
      <c r="A4" s="154" t="s">
        <v>554</v>
      </c>
      <c r="B4" s="164"/>
      <c r="C4" s="109">
        <v>852.7</v>
      </c>
      <c r="D4" s="144">
        <v>0</v>
      </c>
      <c r="E4" s="144">
        <v>0</v>
      </c>
      <c r="F4" s="144">
        <v>852.72100782999996</v>
      </c>
    </row>
    <row r="5" spans="1:6" s="22" customFormat="1" ht="18" customHeight="1" x14ac:dyDescent="0.2">
      <c r="A5" s="154" t="s">
        <v>555</v>
      </c>
      <c r="B5" s="164">
        <v>0</v>
      </c>
      <c r="C5" s="109">
        <v>63.4</v>
      </c>
      <c r="D5" s="144">
        <v>0</v>
      </c>
      <c r="E5" s="144">
        <v>0</v>
      </c>
      <c r="F5" s="144">
        <v>63.4</v>
      </c>
    </row>
    <row r="6" spans="1:6" s="22" customFormat="1" ht="18" customHeight="1" thickBot="1" x14ac:dyDescent="0.25">
      <c r="A6" s="158" t="s">
        <v>556</v>
      </c>
      <c r="B6" s="157"/>
      <c r="C6" s="168">
        <v>1447.8000000000002</v>
      </c>
      <c r="D6" s="159">
        <v>0</v>
      </c>
      <c r="E6" s="159">
        <v>3.1</v>
      </c>
      <c r="F6" s="159">
        <v>1444.72100783</v>
      </c>
    </row>
    <row r="7" spans="1:6" s="22" customFormat="1" ht="18" customHeight="1" x14ac:dyDescent="0.2">
      <c r="A7" s="154" t="s">
        <v>557</v>
      </c>
      <c r="B7" s="164"/>
      <c r="C7" s="109">
        <v>2750.3</v>
      </c>
      <c r="D7" s="144">
        <v>0</v>
      </c>
      <c r="E7" s="144">
        <v>0</v>
      </c>
      <c r="F7" s="144">
        <v>2750.3</v>
      </c>
    </row>
    <row r="8" spans="1:6" s="22" customFormat="1" ht="18" customHeight="1" x14ac:dyDescent="0.2">
      <c r="A8" s="154" t="s">
        <v>558</v>
      </c>
      <c r="B8" s="164">
        <v>0.03</v>
      </c>
      <c r="C8" s="109">
        <v>1084.5</v>
      </c>
      <c r="D8" s="144">
        <v>829.8</v>
      </c>
      <c r="E8" s="144">
        <v>206.1</v>
      </c>
      <c r="F8" s="144">
        <v>48.6</v>
      </c>
    </row>
    <row r="9" spans="1:6" s="22" customFormat="1" ht="18" customHeight="1" thickBot="1" x14ac:dyDescent="0.25">
      <c r="A9" s="158" t="s">
        <v>559</v>
      </c>
      <c r="B9" s="169"/>
      <c r="C9" s="159">
        <v>3834.8</v>
      </c>
      <c r="D9" s="157">
        <v>829.8</v>
      </c>
      <c r="E9" s="157">
        <v>206.1</v>
      </c>
      <c r="F9" s="157">
        <v>2798.9</v>
      </c>
    </row>
    <row r="10" spans="1:6" s="22" customFormat="1" ht="18" customHeight="1" x14ac:dyDescent="0.2">
      <c r="A10" s="154" t="s">
        <v>560</v>
      </c>
      <c r="B10" s="164">
        <v>2.7000000000000001E-3</v>
      </c>
      <c r="C10" s="148">
        <v>106.3</v>
      </c>
      <c r="D10" s="144">
        <v>0</v>
      </c>
      <c r="E10" s="144">
        <v>4</v>
      </c>
      <c r="F10" s="144">
        <v>102.3</v>
      </c>
    </row>
    <row r="11" spans="1:6" s="22" customFormat="1" ht="18" customHeight="1" x14ac:dyDescent="0.2">
      <c r="A11" s="154" t="s">
        <v>561</v>
      </c>
      <c r="B11" s="164"/>
      <c r="C11" s="170">
        <v>1127.3</v>
      </c>
      <c r="D11" s="144">
        <v>0</v>
      </c>
      <c r="E11" s="144">
        <v>0</v>
      </c>
      <c r="F11" s="144">
        <v>1127.3</v>
      </c>
    </row>
    <row r="12" spans="1:6" s="22" customFormat="1" ht="18" customHeight="1" x14ac:dyDescent="0.2">
      <c r="A12" s="154" t="s">
        <v>562</v>
      </c>
      <c r="B12" s="164">
        <v>0</v>
      </c>
      <c r="C12" s="148">
        <v>75.2</v>
      </c>
      <c r="D12" s="144">
        <v>0</v>
      </c>
      <c r="E12" s="144">
        <v>0</v>
      </c>
      <c r="F12" s="144">
        <v>75.2</v>
      </c>
    </row>
    <row r="13" spans="1:6" s="22" customFormat="1" ht="18" customHeight="1" thickBot="1" x14ac:dyDescent="0.25">
      <c r="A13" s="158" t="s">
        <v>563</v>
      </c>
      <c r="B13" s="157"/>
      <c r="C13" s="168">
        <v>1308.8</v>
      </c>
      <c r="D13" s="159">
        <v>0</v>
      </c>
      <c r="E13" s="159">
        <v>4</v>
      </c>
      <c r="F13" s="159">
        <v>1304.8</v>
      </c>
    </row>
    <row r="14" spans="1:6" s="22" customFormat="1" ht="18" customHeight="1" x14ac:dyDescent="0.2">
      <c r="A14" s="154" t="s">
        <v>564</v>
      </c>
      <c r="B14" s="164"/>
      <c r="C14" s="109">
        <v>1895.7</v>
      </c>
      <c r="D14" s="144">
        <v>0</v>
      </c>
      <c r="E14" s="144">
        <v>0</v>
      </c>
      <c r="F14" s="144">
        <v>1895.7</v>
      </c>
    </row>
    <row r="15" spans="1:6" s="22" customFormat="1" ht="18" customHeight="1" x14ac:dyDescent="0.2">
      <c r="A15" s="154" t="s">
        <v>565</v>
      </c>
      <c r="B15" s="164">
        <v>2.9600000000000001E-2</v>
      </c>
      <c r="C15" s="109">
        <v>552.20000000000005</v>
      </c>
      <c r="D15" s="144">
        <v>428.90000000000003</v>
      </c>
      <c r="E15" s="144">
        <v>70.3</v>
      </c>
      <c r="F15" s="144">
        <v>53</v>
      </c>
    </row>
    <row r="16" spans="1:6" s="22" customFormat="1" ht="18" customHeight="1" x14ac:dyDescent="0.2">
      <c r="A16" s="171" t="s">
        <v>566</v>
      </c>
      <c r="B16" s="172"/>
      <c r="C16" s="173">
        <v>2447.9</v>
      </c>
      <c r="D16" s="174">
        <v>428.90000000000003</v>
      </c>
      <c r="E16" s="174">
        <v>70.3</v>
      </c>
      <c r="F16" s="174">
        <v>1948.7</v>
      </c>
    </row>
    <row r="17" spans="1:6" s="50" customFormat="1" ht="12" x14ac:dyDescent="0.2">
      <c r="A17" s="63" t="s">
        <v>149</v>
      </c>
      <c r="B17" s="64"/>
      <c r="C17" s="64"/>
      <c r="D17" s="64"/>
      <c r="E17" s="64"/>
      <c r="F17" s="64"/>
    </row>
    <row r="18" spans="1:6" s="50" customFormat="1" ht="48" x14ac:dyDescent="0.2">
      <c r="A18" s="65" t="s">
        <v>567</v>
      </c>
      <c r="B18" s="65"/>
      <c r="C18" s="65"/>
      <c r="D18" s="65"/>
      <c r="E18" s="65"/>
      <c r="F18" s="65"/>
    </row>
  </sheetData>
  <pageMargins left="0.7" right="0.7" top="0.75" bottom="0.75" header="0.3" footer="0.3"/>
  <pageSetup paperSize="9" orientation="portrait" r:id="rId1"/>
  <tableParts count="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6BD2F-58DF-4B26-9267-26B29E27B517}">
  <dimension ref="A1:D15"/>
  <sheetViews>
    <sheetView workbookViewId="0"/>
  </sheetViews>
  <sheetFormatPr defaultRowHeight="12.75" x14ac:dyDescent="0.2"/>
  <cols>
    <col min="1" max="1" width="52.28515625" style="24" customWidth="1"/>
    <col min="2" max="4" width="15.5703125" style="24" customWidth="1"/>
    <col min="5" max="16384" width="9.140625" style="24"/>
  </cols>
  <sheetData>
    <row r="1" spans="1:4" s="40" customFormat="1" ht="23.25" customHeight="1" thickBot="1" x14ac:dyDescent="0.25">
      <c r="A1" s="155" t="s">
        <v>568</v>
      </c>
    </row>
    <row r="2" spans="1:4" ht="57.75" customHeight="1" thickBot="1" x14ac:dyDescent="0.25">
      <c r="A2" s="150" t="s">
        <v>569</v>
      </c>
      <c r="B2" s="151" t="s">
        <v>331</v>
      </c>
      <c r="C2" s="152" t="s">
        <v>570</v>
      </c>
      <c r="D2" s="153" t="s">
        <v>571</v>
      </c>
    </row>
    <row r="3" spans="1:4" ht="22.5" customHeight="1" x14ac:dyDescent="0.2">
      <c r="A3" s="154" t="s">
        <v>572</v>
      </c>
      <c r="B3" s="110">
        <v>531.70000000000005</v>
      </c>
      <c r="C3" s="144">
        <v>-0.1</v>
      </c>
      <c r="D3" s="144">
        <v>0.1</v>
      </c>
    </row>
    <row r="4" spans="1:4" ht="22.5" customHeight="1" x14ac:dyDescent="0.2">
      <c r="A4" s="154" t="s">
        <v>573</v>
      </c>
      <c r="B4" s="110">
        <v>852.7</v>
      </c>
      <c r="C4" s="144">
        <v>0</v>
      </c>
      <c r="D4" s="144">
        <v>0</v>
      </c>
    </row>
    <row r="5" spans="1:4" ht="22.5" customHeight="1" x14ac:dyDescent="0.2">
      <c r="A5" s="154" t="s">
        <v>574</v>
      </c>
      <c r="B5" s="110">
        <v>63.4</v>
      </c>
      <c r="C5" s="144">
        <v>0</v>
      </c>
      <c r="D5" s="144">
        <v>0</v>
      </c>
    </row>
    <row r="6" spans="1:4" s="74" customFormat="1" ht="22.5" customHeight="1" thickBot="1" x14ac:dyDescent="0.25">
      <c r="A6" s="156" t="s">
        <v>575</v>
      </c>
      <c r="B6" s="146">
        <v>1447.8000000000002</v>
      </c>
      <c r="C6" s="157">
        <v>-0.1</v>
      </c>
      <c r="D6" s="157">
        <v>0.1</v>
      </c>
    </row>
    <row r="7" spans="1:4" ht="22.5" customHeight="1" x14ac:dyDescent="0.2">
      <c r="A7" s="154" t="s">
        <v>576</v>
      </c>
      <c r="B7" s="148">
        <v>2750.3</v>
      </c>
      <c r="C7" s="109">
        <v>0</v>
      </c>
      <c r="D7" s="109">
        <v>0</v>
      </c>
    </row>
    <row r="8" spans="1:4" ht="22.5" customHeight="1" x14ac:dyDescent="0.2">
      <c r="A8" s="154" t="s">
        <v>577</v>
      </c>
      <c r="B8" s="148">
        <v>1084.5</v>
      </c>
      <c r="C8" s="109">
        <v>-4.1210193304000002</v>
      </c>
      <c r="D8" s="109">
        <v>4.1210193304000002</v>
      </c>
    </row>
    <row r="9" spans="1:4" s="74" customFormat="1" ht="22.5" customHeight="1" thickBot="1" x14ac:dyDescent="0.25">
      <c r="A9" s="158" t="s">
        <v>578</v>
      </c>
      <c r="B9" s="258">
        <v>3834.8</v>
      </c>
      <c r="C9" s="159">
        <v>-4.1210193304000002</v>
      </c>
      <c r="D9" s="159">
        <v>4.1210193304000002</v>
      </c>
    </row>
    <row r="10" spans="1:4" s="162" customFormat="1" ht="17.25" customHeight="1" x14ac:dyDescent="0.2">
      <c r="A10" s="160" t="s">
        <v>56</v>
      </c>
      <c r="B10" s="161"/>
      <c r="C10" s="161"/>
      <c r="D10" s="161"/>
    </row>
    <row r="11" spans="1:4" s="50" customFormat="1" ht="49.5" customHeight="1" x14ac:dyDescent="0.2">
      <c r="A11" s="67" t="s">
        <v>579</v>
      </c>
      <c r="B11" s="67"/>
      <c r="C11" s="67"/>
      <c r="D11" s="67"/>
    </row>
    <row r="12" spans="1:4" s="50" customFormat="1" ht="25.5" customHeight="1" x14ac:dyDescent="0.2">
      <c r="A12" s="67" t="s">
        <v>580</v>
      </c>
      <c r="B12" s="67"/>
      <c r="C12" s="67"/>
      <c r="D12" s="67"/>
    </row>
    <row r="13" spans="1:4" s="50" customFormat="1" ht="36" x14ac:dyDescent="0.2">
      <c r="A13" s="67" t="s">
        <v>581</v>
      </c>
      <c r="B13" s="67"/>
      <c r="C13" s="67"/>
      <c r="D13" s="67"/>
    </row>
    <row r="14" spans="1:4" s="50" customFormat="1" ht="48" customHeight="1" x14ac:dyDescent="0.2">
      <c r="A14" s="67" t="s">
        <v>582</v>
      </c>
      <c r="B14" s="67"/>
      <c r="C14" s="67"/>
      <c r="D14" s="67"/>
    </row>
    <row r="15" spans="1:4" s="50" customFormat="1" ht="49.5" customHeight="1" x14ac:dyDescent="0.2">
      <c r="A15" s="67" t="s">
        <v>583</v>
      </c>
      <c r="B15" s="67"/>
      <c r="C15" s="67"/>
      <c r="D15" s="67"/>
    </row>
  </sheetData>
  <pageMargins left="0.7" right="0.7" top="0.75" bottom="0.75" header="0.3" footer="0.3"/>
  <pageSetup paperSize="9" orientation="portrait" r:id="rId1"/>
  <tableParts count="1">
    <tablePart r:id="rId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EE4BF-8AC0-484A-9E1C-1590B75AF6EE}">
  <dimension ref="A1:D15"/>
  <sheetViews>
    <sheetView workbookViewId="0"/>
  </sheetViews>
  <sheetFormatPr defaultRowHeight="12.75" x14ac:dyDescent="0.2"/>
  <cols>
    <col min="1" max="1" width="48.140625" style="24" customWidth="1"/>
    <col min="2" max="4" width="15.5703125" style="24" customWidth="1"/>
    <col min="5" max="16384" width="9.140625" style="24"/>
  </cols>
  <sheetData>
    <row r="1" spans="1:4" s="40" customFormat="1" ht="19.5" customHeight="1" thickBot="1" x14ac:dyDescent="0.25">
      <c r="A1" s="155" t="s">
        <v>1122</v>
      </c>
    </row>
    <row r="2" spans="1:4" ht="52.5" customHeight="1" thickBot="1" x14ac:dyDescent="0.25">
      <c r="A2" s="114" t="s">
        <v>569</v>
      </c>
      <c r="B2" s="115" t="s">
        <v>331</v>
      </c>
      <c r="C2" s="116" t="s">
        <v>584</v>
      </c>
      <c r="D2" s="116" t="s">
        <v>585</v>
      </c>
    </row>
    <row r="3" spans="1:4" s="22" customFormat="1" ht="19.5" customHeight="1" x14ac:dyDescent="0.2">
      <c r="A3" s="113" t="s">
        <v>586</v>
      </c>
      <c r="B3" s="110">
        <v>106.3</v>
      </c>
      <c r="C3" s="144">
        <v>0</v>
      </c>
      <c r="D3" s="144">
        <v>0</v>
      </c>
    </row>
    <row r="4" spans="1:4" s="22" customFormat="1" ht="19.5" customHeight="1" x14ac:dyDescent="0.2">
      <c r="A4" s="113" t="s">
        <v>587</v>
      </c>
      <c r="B4" s="110">
        <v>1127.3</v>
      </c>
      <c r="C4" s="144">
        <v>0</v>
      </c>
      <c r="D4" s="144">
        <v>0</v>
      </c>
    </row>
    <row r="5" spans="1:4" s="22" customFormat="1" ht="19.5" customHeight="1" x14ac:dyDescent="0.2">
      <c r="A5" s="113" t="s">
        <v>588</v>
      </c>
      <c r="B5" s="110">
        <v>75.2</v>
      </c>
      <c r="C5" s="144">
        <v>0</v>
      </c>
      <c r="D5" s="144">
        <v>0</v>
      </c>
    </row>
    <row r="6" spans="1:4" s="22" customFormat="1" ht="19.5" customHeight="1" thickBot="1" x14ac:dyDescent="0.25">
      <c r="A6" s="149" t="s">
        <v>589</v>
      </c>
      <c r="B6" s="146">
        <v>1308.8</v>
      </c>
      <c r="C6" s="147">
        <v>0</v>
      </c>
      <c r="D6" s="147">
        <v>0</v>
      </c>
    </row>
    <row r="7" spans="1:4" s="22" customFormat="1" ht="19.5" customHeight="1" x14ac:dyDescent="0.2">
      <c r="A7" s="113" t="s">
        <v>590</v>
      </c>
      <c r="B7" s="109">
        <v>1895.7</v>
      </c>
      <c r="C7" s="109">
        <v>0</v>
      </c>
      <c r="D7" s="109">
        <v>0</v>
      </c>
    </row>
    <row r="8" spans="1:4" s="22" customFormat="1" ht="19.5" customHeight="1" x14ac:dyDescent="0.2">
      <c r="A8" s="113" t="s">
        <v>591</v>
      </c>
      <c r="B8" s="148">
        <v>552.20000000000005</v>
      </c>
      <c r="C8" s="109">
        <v>-0.7</v>
      </c>
      <c r="D8" s="109">
        <v>0.7</v>
      </c>
    </row>
    <row r="9" spans="1:4" s="22" customFormat="1" ht="19.5" customHeight="1" thickBot="1" x14ac:dyDescent="0.25">
      <c r="A9" s="145" t="s">
        <v>592</v>
      </c>
      <c r="B9" s="258">
        <v>2447.9</v>
      </c>
      <c r="C9" s="159">
        <v>-0.7</v>
      </c>
      <c r="D9" s="159">
        <v>0.7</v>
      </c>
    </row>
    <row r="10" spans="1:4" s="50" customFormat="1" ht="12" x14ac:dyDescent="0.2">
      <c r="A10" s="63" t="s">
        <v>56</v>
      </c>
      <c r="B10" s="64"/>
      <c r="C10" s="64"/>
      <c r="D10" s="64"/>
    </row>
    <row r="11" spans="1:4" s="50" customFormat="1" ht="48" x14ac:dyDescent="0.2">
      <c r="A11" s="67" t="s">
        <v>579</v>
      </c>
      <c r="B11" s="67"/>
      <c r="C11" s="67"/>
      <c r="D11" s="67"/>
    </row>
    <row r="12" spans="1:4" s="50" customFormat="1" ht="24" x14ac:dyDescent="0.2">
      <c r="A12" s="67" t="s">
        <v>580</v>
      </c>
      <c r="B12" s="67"/>
      <c r="C12" s="67"/>
      <c r="D12" s="67"/>
    </row>
    <row r="13" spans="1:4" s="50" customFormat="1" ht="36" x14ac:dyDescent="0.2">
      <c r="A13" s="67" t="s">
        <v>581</v>
      </c>
      <c r="B13" s="67"/>
      <c r="C13" s="67"/>
      <c r="D13" s="67"/>
    </row>
    <row r="14" spans="1:4" s="50" customFormat="1" ht="48" x14ac:dyDescent="0.2">
      <c r="A14" s="67" t="s">
        <v>582</v>
      </c>
      <c r="B14" s="67"/>
      <c r="C14" s="67"/>
      <c r="D14" s="67"/>
    </row>
    <row r="15" spans="1:4" s="50" customFormat="1" ht="48" x14ac:dyDescent="0.2">
      <c r="A15" s="67" t="s">
        <v>583</v>
      </c>
      <c r="B15" s="67"/>
      <c r="C15" s="67"/>
      <c r="D15" s="67"/>
    </row>
  </sheetData>
  <pageMargins left="0.7" right="0.7" top="0.75" bottom="0.75" header="0.3" footer="0.3"/>
  <pageSetup paperSize="9" orientation="portrait" r:id="rId1"/>
  <tableParts count="1">
    <tablePart r:id="rId2"/>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307E9-6250-4DB3-A7ED-A2D288F221D2}">
  <dimension ref="A1:C5"/>
  <sheetViews>
    <sheetView workbookViewId="0"/>
  </sheetViews>
  <sheetFormatPr defaultRowHeight="12.75" x14ac:dyDescent="0.2"/>
  <cols>
    <col min="1" max="1" width="77.85546875" style="24" customWidth="1"/>
    <col min="2" max="3" width="15.140625" style="24" customWidth="1"/>
    <col min="4" max="16384" width="9.140625" style="24"/>
  </cols>
  <sheetData>
    <row r="1" spans="1:3" s="40" customFormat="1" ht="19.5" customHeight="1" x14ac:dyDescent="0.2">
      <c r="A1" s="39" t="s">
        <v>593</v>
      </c>
    </row>
    <row r="2" spans="1:3" s="103" customFormat="1" ht="29.25" customHeight="1" x14ac:dyDescent="0.2">
      <c r="A2" s="104" t="s">
        <v>320</v>
      </c>
      <c r="B2" s="107" t="s">
        <v>594</v>
      </c>
      <c r="C2" s="107" t="s">
        <v>595</v>
      </c>
    </row>
    <row r="3" spans="1:3" ht="38.25" x14ac:dyDescent="0.2">
      <c r="A3" s="60" t="s">
        <v>596</v>
      </c>
      <c r="B3" s="31">
        <f>(13814490.65+5000000)/1000000</f>
        <v>18.81449065</v>
      </c>
      <c r="C3" s="31">
        <f>61514016/1000000</f>
        <v>61.514015999999998</v>
      </c>
    </row>
    <row r="4" spans="1:3" s="306" customFormat="1" ht="15" customHeight="1" x14ac:dyDescent="0.2">
      <c r="A4" s="334" t="s">
        <v>177</v>
      </c>
      <c r="B4" s="335">
        <f>SUM(B3:B3)</f>
        <v>18.81449065</v>
      </c>
      <c r="C4" s="335">
        <f>SUM(C3:C3)</f>
        <v>61.514015999999998</v>
      </c>
    </row>
    <row r="5" spans="1:3" x14ac:dyDescent="0.2">
      <c r="A5" s="105"/>
      <c r="B5" s="106"/>
      <c r="C5" s="106"/>
    </row>
  </sheetData>
  <pageMargins left="0.7" right="0.7" top="0.75" bottom="0.75" header="0.3" footer="0.3"/>
  <pageSetup paperSize="9" orientation="portrait" r:id="rId1"/>
  <tableParts count="1">
    <tablePart r:id="rId2"/>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C831C-85F8-43D6-8BCA-7D04507DC949}">
  <dimension ref="A1:E12"/>
  <sheetViews>
    <sheetView workbookViewId="0"/>
  </sheetViews>
  <sheetFormatPr defaultRowHeight="12.75" x14ac:dyDescent="0.2"/>
  <cols>
    <col min="1" max="1" width="59.7109375" style="24" customWidth="1"/>
    <col min="2" max="2" width="15.5703125" style="24" customWidth="1"/>
    <col min="3" max="4" width="26.7109375" style="24" customWidth="1"/>
    <col min="5" max="5" width="24.5703125" style="24" customWidth="1"/>
    <col min="6" max="16384" width="9.140625" style="24"/>
  </cols>
  <sheetData>
    <row r="1" spans="1:5" s="40" customFormat="1" ht="21.75" customHeight="1" x14ac:dyDescent="0.2">
      <c r="A1" s="78" t="s">
        <v>597</v>
      </c>
    </row>
    <row r="2" spans="1:5" s="79" customFormat="1" ht="65.25" customHeight="1" x14ac:dyDescent="0.2">
      <c r="A2" s="84" t="s">
        <v>598</v>
      </c>
      <c r="B2" s="92" t="s">
        <v>331</v>
      </c>
      <c r="C2" s="93" t="s">
        <v>599</v>
      </c>
      <c r="D2" s="93" t="s">
        <v>600</v>
      </c>
      <c r="E2" s="93" t="s">
        <v>601</v>
      </c>
    </row>
    <row r="3" spans="1:5" s="87" customFormat="1" ht="27" customHeight="1" x14ac:dyDescent="0.2">
      <c r="A3" s="85" t="s">
        <v>602</v>
      </c>
      <c r="B3" s="90">
        <v>19.399999999999999</v>
      </c>
      <c r="C3" s="86" t="s">
        <v>603</v>
      </c>
      <c r="D3" s="89">
        <v>19.399999999999999</v>
      </c>
      <c r="E3" s="89">
        <v>0</v>
      </c>
    </row>
    <row r="4" spans="1:5" s="87" customFormat="1" ht="27" customHeight="1" x14ac:dyDescent="0.2">
      <c r="A4" s="85" t="s">
        <v>604</v>
      </c>
      <c r="B4" s="90">
        <v>651.70000000000005</v>
      </c>
      <c r="C4" s="86" t="s">
        <v>603</v>
      </c>
      <c r="D4" s="90">
        <v>90.6</v>
      </c>
      <c r="E4" s="90">
        <v>561</v>
      </c>
    </row>
    <row r="5" spans="1:5" s="87" customFormat="1" ht="27" customHeight="1" x14ac:dyDescent="0.2">
      <c r="A5" s="259" t="s">
        <v>605</v>
      </c>
      <c r="B5" s="260">
        <v>671.1</v>
      </c>
      <c r="C5" s="86" t="s">
        <v>603</v>
      </c>
      <c r="D5" s="260">
        <v>110.1</v>
      </c>
      <c r="E5" s="260">
        <v>561</v>
      </c>
    </row>
    <row r="6" spans="1:5" s="87" customFormat="1" ht="27" customHeight="1" x14ac:dyDescent="0.2">
      <c r="A6" s="85" t="s">
        <v>606</v>
      </c>
      <c r="B6" s="89">
        <v>12.1</v>
      </c>
      <c r="C6" s="86" t="s">
        <v>603</v>
      </c>
      <c r="D6" s="90">
        <v>7.2</v>
      </c>
      <c r="E6" s="90">
        <v>4.9000000000000004</v>
      </c>
    </row>
    <row r="7" spans="1:5" s="87" customFormat="1" ht="27" customHeight="1" x14ac:dyDescent="0.2">
      <c r="A7" s="85" t="s">
        <v>607</v>
      </c>
      <c r="B7" s="89">
        <v>611.79999999999995</v>
      </c>
      <c r="C7" s="86" t="s">
        <v>603</v>
      </c>
      <c r="D7" s="90">
        <v>1.8</v>
      </c>
      <c r="E7" s="90">
        <v>610</v>
      </c>
    </row>
    <row r="8" spans="1:5" s="87" customFormat="1" ht="27" customHeight="1" x14ac:dyDescent="0.2">
      <c r="A8" s="259" t="s">
        <v>608</v>
      </c>
      <c r="B8" s="260">
        <v>623.9</v>
      </c>
      <c r="C8" s="86" t="s">
        <v>603</v>
      </c>
      <c r="D8" s="260">
        <v>9</v>
      </c>
      <c r="E8" s="260">
        <v>614.9</v>
      </c>
    </row>
    <row r="9" spans="1:5" s="87" customFormat="1" ht="27" customHeight="1" x14ac:dyDescent="0.2">
      <c r="A9" s="88" t="s">
        <v>609</v>
      </c>
      <c r="B9" s="90">
        <v>4</v>
      </c>
      <c r="C9" s="86" t="s">
        <v>603</v>
      </c>
      <c r="D9" s="86" t="s">
        <v>603</v>
      </c>
      <c r="E9" s="90">
        <v>4</v>
      </c>
    </row>
    <row r="10" spans="1:5" s="87" customFormat="1" ht="27" customHeight="1" x14ac:dyDescent="0.2">
      <c r="A10" s="259" t="s">
        <v>610</v>
      </c>
      <c r="B10" s="260">
        <v>4</v>
      </c>
      <c r="C10" s="86" t="s">
        <v>603</v>
      </c>
      <c r="D10" s="86" t="s">
        <v>603</v>
      </c>
      <c r="E10" s="260">
        <v>4</v>
      </c>
    </row>
    <row r="11" spans="1:5" s="22" customFormat="1" ht="15" customHeight="1" x14ac:dyDescent="0.2">
      <c r="A11" s="336" t="s">
        <v>149</v>
      </c>
      <c r="B11" s="337"/>
      <c r="C11" s="337"/>
      <c r="D11" s="337"/>
      <c r="E11" s="337"/>
    </row>
    <row r="12" spans="1:5" ht="48" x14ac:dyDescent="0.2">
      <c r="A12" s="94" t="s">
        <v>611</v>
      </c>
      <c r="B12" s="91"/>
      <c r="C12" s="91"/>
      <c r="D12" s="91"/>
      <c r="E12" s="91"/>
    </row>
  </sheetData>
  <pageMargins left="0.7" right="0.7" top="0.75" bottom="0.75" header="0.3" footer="0.3"/>
  <pageSetup paperSize="9" orientation="portrait" r:id="rId1"/>
  <tableParts count="1">
    <tablePart r:id="rId2"/>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F5F5A-E470-4D63-B71D-1AD68B3BA260}">
  <dimension ref="A1:E12"/>
  <sheetViews>
    <sheetView workbookViewId="0"/>
  </sheetViews>
  <sheetFormatPr defaultRowHeight="12.75" x14ac:dyDescent="0.2"/>
  <cols>
    <col min="1" max="1" width="59.7109375" style="24" customWidth="1"/>
    <col min="2" max="2" width="15.5703125" style="24" customWidth="1"/>
    <col min="3" max="4" width="26.7109375" style="24" customWidth="1"/>
    <col min="5" max="5" width="24.5703125" style="24" customWidth="1"/>
    <col min="6" max="16384" width="9.140625" style="24"/>
  </cols>
  <sheetData>
    <row r="1" spans="1:5" s="40" customFormat="1" ht="21.75" customHeight="1" x14ac:dyDescent="0.2">
      <c r="A1" s="78" t="s">
        <v>612</v>
      </c>
    </row>
    <row r="2" spans="1:5" s="79" customFormat="1" ht="79.5" customHeight="1" x14ac:dyDescent="0.2">
      <c r="A2" s="338" t="s">
        <v>613</v>
      </c>
      <c r="B2" s="92" t="s">
        <v>331</v>
      </c>
      <c r="C2" s="93" t="s">
        <v>599</v>
      </c>
      <c r="D2" s="93" t="s">
        <v>600</v>
      </c>
      <c r="E2" s="93" t="s">
        <v>601</v>
      </c>
    </row>
    <row r="3" spans="1:5" s="87" customFormat="1" ht="27" customHeight="1" x14ac:dyDescent="0.2">
      <c r="A3" s="85" t="s">
        <v>614</v>
      </c>
      <c r="B3" s="90">
        <v>19.399999999999999</v>
      </c>
      <c r="C3" s="86" t="s">
        <v>603</v>
      </c>
      <c r="D3" s="89">
        <v>19.399999999999999</v>
      </c>
      <c r="E3" s="89" t="s">
        <v>603</v>
      </c>
    </row>
    <row r="4" spans="1:5" s="87" customFormat="1" ht="27" customHeight="1" x14ac:dyDescent="0.2">
      <c r="A4" s="85" t="s">
        <v>615</v>
      </c>
      <c r="B4" s="90">
        <v>641.4</v>
      </c>
      <c r="C4" s="86" t="s">
        <v>603</v>
      </c>
      <c r="D4" s="90">
        <v>90.6</v>
      </c>
      <c r="E4" s="90">
        <v>550.70000000000005</v>
      </c>
    </row>
    <row r="5" spans="1:5" s="87" customFormat="1" ht="27" customHeight="1" x14ac:dyDescent="0.2">
      <c r="A5" s="259" t="s">
        <v>616</v>
      </c>
      <c r="B5" s="260">
        <v>660.8</v>
      </c>
      <c r="C5" s="86" t="s">
        <v>603</v>
      </c>
      <c r="D5" s="260">
        <v>110</v>
      </c>
      <c r="E5" s="260">
        <v>550.70000000000005</v>
      </c>
    </row>
    <row r="6" spans="1:5" s="87" customFormat="1" ht="27" customHeight="1" x14ac:dyDescent="0.2">
      <c r="A6" s="85" t="s">
        <v>617</v>
      </c>
      <c r="B6" s="89">
        <v>15.6</v>
      </c>
      <c r="C6" s="86" t="s">
        <v>603</v>
      </c>
      <c r="D6" s="90">
        <v>7.9</v>
      </c>
      <c r="E6" s="90">
        <v>7.7</v>
      </c>
    </row>
    <row r="7" spans="1:5" s="87" customFormat="1" ht="27" customHeight="1" x14ac:dyDescent="0.2">
      <c r="A7" s="85" t="s">
        <v>618</v>
      </c>
      <c r="B7" s="89">
        <v>492</v>
      </c>
      <c r="C7" s="86" t="s">
        <v>603</v>
      </c>
      <c r="D7" s="90">
        <v>0.9</v>
      </c>
      <c r="E7" s="90">
        <v>491.1</v>
      </c>
    </row>
    <row r="8" spans="1:5" s="87" customFormat="1" ht="27" customHeight="1" x14ac:dyDescent="0.2">
      <c r="A8" s="259" t="s">
        <v>619</v>
      </c>
      <c r="B8" s="260">
        <v>507.6</v>
      </c>
      <c r="C8" s="86" t="s">
        <v>603</v>
      </c>
      <c r="D8" s="260">
        <v>8.8000000000000007</v>
      </c>
      <c r="E8" s="260">
        <v>498.9</v>
      </c>
    </row>
    <row r="9" spans="1:5" s="87" customFormat="1" ht="27" customHeight="1" x14ac:dyDescent="0.2">
      <c r="A9" s="88" t="s">
        <v>620</v>
      </c>
      <c r="B9" s="90">
        <v>4.2</v>
      </c>
      <c r="C9" s="86" t="s">
        <v>603</v>
      </c>
      <c r="D9" s="86" t="s">
        <v>603</v>
      </c>
      <c r="E9" s="90">
        <v>4.2</v>
      </c>
    </row>
    <row r="10" spans="1:5" s="87" customFormat="1" ht="27" customHeight="1" x14ac:dyDescent="0.2">
      <c r="A10" s="259" t="s">
        <v>621</v>
      </c>
      <c r="B10" s="260">
        <v>4.2</v>
      </c>
      <c r="C10" s="86" t="s">
        <v>603</v>
      </c>
      <c r="D10" s="86" t="s">
        <v>603</v>
      </c>
      <c r="E10" s="260">
        <v>4.2</v>
      </c>
    </row>
    <row r="11" spans="1:5" s="22" customFormat="1" ht="15" customHeight="1" x14ac:dyDescent="0.2">
      <c r="A11" s="336" t="s">
        <v>149</v>
      </c>
      <c r="B11" s="337"/>
      <c r="C11" s="337"/>
      <c r="D11" s="337"/>
      <c r="E11" s="337"/>
    </row>
    <row r="12" spans="1:5" ht="48" x14ac:dyDescent="0.2">
      <c r="A12" s="94" t="s">
        <v>611</v>
      </c>
      <c r="B12" s="91"/>
      <c r="C12" s="91"/>
      <c r="D12" s="91"/>
      <c r="E12" s="91"/>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82362-9043-44B5-B503-408D266576B6}">
  <dimension ref="A1:K17"/>
  <sheetViews>
    <sheetView workbookViewId="0">
      <selection activeCell="A14" sqref="A14"/>
    </sheetView>
  </sheetViews>
  <sheetFormatPr defaultRowHeight="12.75" x14ac:dyDescent="0.2"/>
  <cols>
    <col min="1" max="1" width="53.28515625" style="24" customWidth="1"/>
    <col min="2" max="3" width="19.7109375" style="24" bestFit="1" customWidth="1"/>
    <col min="4" max="4" width="13.42578125" style="24" bestFit="1" customWidth="1"/>
    <col min="5" max="5" width="13.7109375" style="24" bestFit="1" customWidth="1"/>
    <col min="6" max="7" width="11.140625" style="24" bestFit="1" customWidth="1"/>
    <col min="8" max="8" width="13.85546875" style="24" bestFit="1" customWidth="1"/>
    <col min="9" max="9" width="14.5703125" style="24" bestFit="1" customWidth="1"/>
    <col min="10" max="10" width="9.140625" style="24"/>
    <col min="11" max="11" width="10.42578125" style="24" customWidth="1"/>
    <col min="12" max="16384" width="9.140625" style="24"/>
  </cols>
  <sheetData>
    <row r="1" spans="1:11" s="40" customFormat="1" ht="17.25" customHeight="1" x14ac:dyDescent="0.2">
      <c r="A1" s="288" t="s">
        <v>8</v>
      </c>
    </row>
    <row r="2" spans="1:11" ht="51" x14ac:dyDescent="0.2">
      <c r="A2" s="359" t="s">
        <v>320</v>
      </c>
      <c r="B2" s="633" t="s">
        <v>1053</v>
      </c>
      <c r="C2" s="634" t="s">
        <v>1054</v>
      </c>
      <c r="D2" s="635" t="s">
        <v>1057</v>
      </c>
      <c r="E2" s="636" t="s">
        <v>1058</v>
      </c>
      <c r="F2" s="636" t="s">
        <v>1055</v>
      </c>
      <c r="G2" s="637" t="s">
        <v>1056</v>
      </c>
      <c r="H2" s="636" t="s">
        <v>113</v>
      </c>
      <c r="I2" s="636" t="s">
        <v>114</v>
      </c>
      <c r="J2" s="636" t="s">
        <v>115</v>
      </c>
      <c r="K2" s="637" t="s">
        <v>1059</v>
      </c>
    </row>
    <row r="3" spans="1:11" ht="14.25" x14ac:dyDescent="0.2">
      <c r="A3" s="611" t="s">
        <v>1047</v>
      </c>
      <c r="B3" s="612">
        <v>12207.668203270001</v>
      </c>
      <c r="C3" s="613">
        <v>2200.8238333600002</v>
      </c>
      <c r="D3" s="614">
        <v>433.88960585000001</v>
      </c>
      <c r="E3" s="614">
        <v>83.282095815000005</v>
      </c>
      <c r="F3" s="614">
        <v>43.840848999999999</v>
      </c>
      <c r="G3" s="613">
        <v>399.25327700000003</v>
      </c>
      <c r="H3" s="614">
        <v>15368.757864295001</v>
      </c>
      <c r="I3" s="614">
        <v>14784.002882775001</v>
      </c>
      <c r="J3" s="614">
        <v>584.75498152</v>
      </c>
      <c r="K3" s="615" t="s">
        <v>116</v>
      </c>
    </row>
    <row r="4" spans="1:11" ht="14.25" x14ac:dyDescent="0.2">
      <c r="A4" s="616" t="s">
        <v>1048</v>
      </c>
      <c r="B4" s="617">
        <v>131.55418594</v>
      </c>
      <c r="C4" s="618">
        <v>0</v>
      </c>
      <c r="D4" s="619">
        <v>58.250000999999997</v>
      </c>
      <c r="E4" s="619">
        <v>-83.282095815000005</v>
      </c>
      <c r="F4" s="619">
        <v>0</v>
      </c>
      <c r="G4" s="618">
        <v>0</v>
      </c>
      <c r="H4" s="619">
        <v>106.52209112499999</v>
      </c>
      <c r="I4" s="619">
        <v>8.571795980000001</v>
      </c>
      <c r="J4" s="619">
        <v>97.950295144999984</v>
      </c>
      <c r="K4" s="620" t="s">
        <v>117</v>
      </c>
    </row>
    <row r="5" spans="1:11" ht="14.25" x14ac:dyDescent="0.2">
      <c r="A5" s="616" t="s">
        <v>1049</v>
      </c>
      <c r="B5" s="617">
        <v>0</v>
      </c>
      <c r="C5" s="618">
        <v>0</v>
      </c>
      <c r="D5" s="619">
        <v>0</v>
      </c>
      <c r="E5" s="619">
        <v>0</v>
      </c>
      <c r="F5" s="619">
        <v>0</v>
      </c>
      <c r="G5" s="618">
        <v>0</v>
      </c>
      <c r="H5" s="619">
        <v>0</v>
      </c>
      <c r="I5" s="619">
        <v>0</v>
      </c>
      <c r="J5" s="619">
        <v>0</v>
      </c>
      <c r="K5" s="620"/>
    </row>
    <row r="6" spans="1:11" x14ac:dyDescent="0.2">
      <c r="A6" s="621" t="s">
        <v>118</v>
      </c>
      <c r="B6" s="622">
        <v>12339.222389210001</v>
      </c>
      <c r="C6" s="623">
        <v>2200.8238333600002</v>
      </c>
      <c r="D6" s="624">
        <v>492.13960685000001</v>
      </c>
      <c r="E6" s="624">
        <v>0</v>
      </c>
      <c r="F6" s="624">
        <v>43.840848999999999</v>
      </c>
      <c r="G6" s="623">
        <v>399.25327700000003</v>
      </c>
      <c r="H6" s="624">
        <v>15475.279955420001</v>
      </c>
      <c r="I6" s="624">
        <v>14792.574678755002</v>
      </c>
      <c r="J6" s="624">
        <v>682.70527666499993</v>
      </c>
      <c r="K6" s="625"/>
    </row>
    <row r="7" spans="1:11" ht="14.25" x14ac:dyDescent="0.2">
      <c r="A7" s="616" t="s">
        <v>1050</v>
      </c>
      <c r="B7" s="617">
        <v>11670.87472134</v>
      </c>
      <c r="C7" s="618">
        <v>4235.2771227000012</v>
      </c>
      <c r="D7" s="619">
        <v>389.45148379000005</v>
      </c>
      <c r="E7" s="619">
        <v>51.096399151195378</v>
      </c>
      <c r="F7" s="619">
        <v>65.847999999999999</v>
      </c>
      <c r="G7" s="626">
        <v>0</v>
      </c>
      <c r="H7" s="619">
        <v>16412.5477269812</v>
      </c>
      <c r="I7" s="619">
        <v>15909.939765713405</v>
      </c>
      <c r="J7" s="619">
        <v>502.60796126779496</v>
      </c>
      <c r="K7" s="620" t="s">
        <v>119</v>
      </c>
    </row>
    <row r="8" spans="1:11" ht="14.25" x14ac:dyDescent="0.2">
      <c r="A8" s="616" t="s">
        <v>1051</v>
      </c>
      <c r="B8" s="627">
        <v>155.14026928999999</v>
      </c>
      <c r="C8" s="626">
        <v>0</v>
      </c>
      <c r="D8" s="619">
        <v>29.550001000000002</v>
      </c>
      <c r="E8" s="619">
        <v>-51.096399151195378</v>
      </c>
      <c r="F8" s="619">
        <v>0</v>
      </c>
      <c r="G8" s="618">
        <v>0</v>
      </c>
      <c r="H8" s="619">
        <v>133.59387113880462</v>
      </c>
      <c r="I8" s="619">
        <v>7.7282549700000001</v>
      </c>
      <c r="J8" s="619">
        <v>125.86561616880462</v>
      </c>
      <c r="K8" s="620" t="s">
        <v>120</v>
      </c>
    </row>
    <row r="9" spans="1:11" ht="14.25" x14ac:dyDescent="0.2">
      <c r="A9" s="616" t="s">
        <v>1052</v>
      </c>
      <c r="B9" s="627">
        <v>0</v>
      </c>
      <c r="C9" s="626">
        <v>0</v>
      </c>
      <c r="D9" s="619">
        <v>0</v>
      </c>
      <c r="E9" s="619">
        <v>0</v>
      </c>
      <c r="F9" s="619">
        <v>0</v>
      </c>
      <c r="G9" s="626">
        <v>0</v>
      </c>
      <c r="H9" s="619">
        <v>0</v>
      </c>
      <c r="I9" s="619">
        <v>0</v>
      </c>
      <c r="J9" s="619">
        <v>0</v>
      </c>
      <c r="K9" s="620"/>
    </row>
    <row r="10" spans="1:11" x14ac:dyDescent="0.2">
      <c r="A10" s="628" t="s">
        <v>121</v>
      </c>
      <c r="B10" s="629">
        <v>11826.014990629999</v>
      </c>
      <c r="C10" s="630">
        <v>4235.2771227000012</v>
      </c>
      <c r="D10" s="631">
        <v>419.00148479000006</v>
      </c>
      <c r="E10" s="631">
        <v>0</v>
      </c>
      <c r="F10" s="631">
        <v>65.847999999999999</v>
      </c>
      <c r="G10" s="630">
        <v>0</v>
      </c>
      <c r="H10" s="631">
        <v>16546.141598120004</v>
      </c>
      <c r="I10" s="631">
        <v>15917.668020683404</v>
      </c>
      <c r="J10" s="631">
        <v>628.47357743659961</v>
      </c>
      <c r="K10" s="632"/>
    </row>
    <row r="11" spans="1:11" s="50" customFormat="1" ht="12" x14ac:dyDescent="0.2">
      <c r="A11" s="638" t="s">
        <v>56</v>
      </c>
      <c r="B11" s="209"/>
      <c r="C11" s="209"/>
      <c r="D11" s="209"/>
      <c r="E11" s="209"/>
      <c r="F11" s="209"/>
      <c r="G11" s="209"/>
      <c r="H11" s="209"/>
      <c r="I11" s="209"/>
      <c r="J11" s="209"/>
      <c r="K11" s="209"/>
    </row>
    <row r="12" spans="1:11" s="50" customFormat="1" ht="12" x14ac:dyDescent="0.2">
      <c r="A12" s="639" t="s">
        <v>122</v>
      </c>
      <c r="B12" s="639"/>
      <c r="C12" s="639"/>
      <c r="D12" s="639"/>
      <c r="E12" s="639"/>
      <c r="F12" s="639"/>
      <c r="G12" s="639"/>
      <c r="H12" s="639"/>
      <c r="I12" s="639"/>
      <c r="J12" s="639"/>
      <c r="K12" s="639"/>
    </row>
    <row r="13" spans="1:11" s="50" customFormat="1" ht="61.5" customHeight="1" x14ac:dyDescent="0.2">
      <c r="A13" s="640" t="s">
        <v>123</v>
      </c>
      <c r="B13" s="640"/>
      <c r="C13" s="640"/>
      <c r="D13" s="640"/>
      <c r="E13" s="640"/>
      <c r="F13" s="640"/>
      <c r="G13" s="640"/>
      <c r="H13" s="640"/>
      <c r="I13" s="640"/>
      <c r="J13" s="640"/>
      <c r="K13" s="640"/>
    </row>
    <row r="14" spans="1:11" s="50" customFormat="1" ht="96" x14ac:dyDescent="0.2">
      <c r="A14" s="640" t="s">
        <v>124</v>
      </c>
      <c r="B14" s="640"/>
      <c r="C14" s="640"/>
      <c r="D14" s="640"/>
      <c r="E14" s="640"/>
      <c r="F14" s="640"/>
      <c r="G14" s="640"/>
      <c r="H14" s="640"/>
      <c r="I14" s="640"/>
      <c r="J14" s="640"/>
      <c r="K14" s="640"/>
    </row>
    <row r="15" spans="1:11" s="50" customFormat="1" ht="72" x14ac:dyDescent="0.2">
      <c r="A15" s="640" t="s">
        <v>125</v>
      </c>
      <c r="B15" s="640"/>
      <c r="C15" s="640"/>
      <c r="D15" s="640"/>
      <c r="E15" s="640"/>
      <c r="F15" s="640"/>
      <c r="G15" s="640"/>
      <c r="H15" s="640"/>
      <c r="I15" s="640"/>
      <c r="J15" s="640"/>
      <c r="K15" s="640"/>
    </row>
    <row r="16" spans="1:11" s="50" customFormat="1" ht="72" x14ac:dyDescent="0.2">
      <c r="A16" s="640" t="s">
        <v>126</v>
      </c>
      <c r="B16" s="640"/>
      <c r="C16" s="640"/>
      <c r="D16" s="640"/>
      <c r="E16" s="640"/>
      <c r="F16" s="640"/>
      <c r="G16" s="640"/>
      <c r="H16" s="640"/>
      <c r="I16" s="640"/>
      <c r="J16" s="640"/>
      <c r="K16" s="640"/>
    </row>
    <row r="17" spans="1:11" s="50" customFormat="1" ht="84" x14ac:dyDescent="0.2">
      <c r="A17" s="640" t="s">
        <v>127</v>
      </c>
      <c r="B17" s="640"/>
      <c r="C17" s="640"/>
      <c r="D17" s="640"/>
      <c r="E17" s="640"/>
      <c r="F17" s="640"/>
      <c r="G17" s="640"/>
      <c r="H17" s="640"/>
      <c r="I17" s="640"/>
      <c r="J17" s="640"/>
      <c r="K17" s="640"/>
    </row>
  </sheetData>
  <pageMargins left="0.7" right="0.7" top="0.75" bottom="0.75" header="0.3" footer="0.3"/>
  <pageSetup paperSize="9" orientation="portrait" r:id="rId1"/>
  <tableParts count="1">
    <tablePart r:id="rId2"/>
  </tablePart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5A8D1-F982-4AB9-A024-E6C4AD8119A7}">
  <dimension ref="A1:G12"/>
  <sheetViews>
    <sheetView workbookViewId="0"/>
  </sheetViews>
  <sheetFormatPr defaultRowHeight="12.75" x14ac:dyDescent="0.2"/>
  <cols>
    <col min="1" max="1" width="76.42578125" style="24" customWidth="1"/>
    <col min="2" max="7" width="15" style="24" customWidth="1"/>
    <col min="8" max="16384" width="9.140625" style="24"/>
  </cols>
  <sheetData>
    <row r="1" spans="1:7" s="102" customFormat="1" ht="21" customHeight="1" x14ac:dyDescent="0.2">
      <c r="A1" s="101" t="s">
        <v>622</v>
      </c>
    </row>
    <row r="2" spans="1:7" ht="38.25" customHeight="1" x14ac:dyDescent="0.2">
      <c r="A2" s="95" t="s">
        <v>320</v>
      </c>
      <c r="B2" s="96" t="s">
        <v>623</v>
      </c>
      <c r="C2" s="96" t="s">
        <v>624</v>
      </c>
      <c r="D2" s="96" t="s">
        <v>625</v>
      </c>
      <c r="E2" s="96" t="s">
        <v>626</v>
      </c>
      <c r="F2" s="96" t="s">
        <v>627</v>
      </c>
      <c r="G2" s="97" t="s">
        <v>87</v>
      </c>
    </row>
    <row r="3" spans="1:7" s="306" customFormat="1" ht="18.75" customHeight="1" x14ac:dyDescent="0.2">
      <c r="A3" s="339" t="s">
        <v>628</v>
      </c>
      <c r="B3" s="340">
        <v>550.70000000000005</v>
      </c>
      <c r="C3" s="340">
        <v>7.7</v>
      </c>
      <c r="D3" s="340">
        <v>491.1</v>
      </c>
      <c r="E3" s="340">
        <v>4.2</v>
      </c>
      <c r="F3" s="340">
        <v>0</v>
      </c>
      <c r="G3" s="340">
        <v>1053.8</v>
      </c>
    </row>
    <row r="4" spans="1:7" s="306" customFormat="1" ht="18.75" customHeight="1" x14ac:dyDescent="0.2">
      <c r="A4" s="341" t="s">
        <v>629</v>
      </c>
      <c r="B4" s="342">
        <v>5.0999999999999996</v>
      </c>
      <c r="C4" s="342">
        <v>0</v>
      </c>
      <c r="D4" s="342">
        <v>0</v>
      </c>
      <c r="E4" s="342">
        <v>2.2000000000000002</v>
      </c>
      <c r="F4" s="342">
        <v>0</v>
      </c>
      <c r="G4" s="342">
        <v>7.3</v>
      </c>
    </row>
    <row r="5" spans="1:7" s="306" customFormat="1" ht="18.75" customHeight="1" x14ac:dyDescent="0.2">
      <c r="A5" s="341" t="s">
        <v>630</v>
      </c>
      <c r="B5" s="342">
        <v>5.2</v>
      </c>
      <c r="C5" s="342">
        <v>0</v>
      </c>
      <c r="D5" s="342">
        <v>83.1</v>
      </c>
      <c r="E5" s="342">
        <v>0</v>
      </c>
      <c r="F5" s="342">
        <v>0</v>
      </c>
      <c r="G5" s="342">
        <v>88.3</v>
      </c>
    </row>
    <row r="6" spans="1:7" s="306" customFormat="1" ht="18.75" customHeight="1" x14ac:dyDescent="0.2">
      <c r="A6" s="341" t="s">
        <v>631</v>
      </c>
      <c r="B6" s="342">
        <v>0</v>
      </c>
      <c r="C6" s="342">
        <v>-1.1000000000000001</v>
      </c>
      <c r="D6" s="342">
        <v>0</v>
      </c>
      <c r="E6" s="342">
        <v>-0.5</v>
      </c>
      <c r="F6" s="342">
        <v>0</v>
      </c>
      <c r="G6" s="342">
        <v>-1.6</v>
      </c>
    </row>
    <row r="7" spans="1:7" s="306" customFormat="1" ht="18.75" customHeight="1" x14ac:dyDescent="0.2">
      <c r="A7" s="341" t="s">
        <v>632</v>
      </c>
      <c r="B7" s="342">
        <v>0</v>
      </c>
      <c r="C7" s="342">
        <v>-1.7</v>
      </c>
      <c r="D7" s="342">
        <v>-26.8</v>
      </c>
      <c r="E7" s="342">
        <v>-1.8</v>
      </c>
      <c r="F7" s="342">
        <v>0</v>
      </c>
      <c r="G7" s="342">
        <v>-30.3</v>
      </c>
    </row>
    <row r="8" spans="1:7" s="306" customFormat="1" ht="25.5" customHeight="1" x14ac:dyDescent="0.2">
      <c r="A8" s="343" t="s">
        <v>633</v>
      </c>
      <c r="B8" s="344">
        <v>0</v>
      </c>
      <c r="C8" s="344">
        <v>-1.7</v>
      </c>
      <c r="D8" s="344">
        <v>-26.8</v>
      </c>
      <c r="E8" s="344">
        <v>-1.8</v>
      </c>
      <c r="F8" s="344">
        <v>0</v>
      </c>
      <c r="G8" s="344">
        <v>-30.3</v>
      </c>
    </row>
    <row r="9" spans="1:7" s="306" customFormat="1" ht="29.25" customHeight="1" x14ac:dyDescent="0.2">
      <c r="A9" s="345" t="s">
        <v>634</v>
      </c>
      <c r="B9" s="342">
        <v>0</v>
      </c>
      <c r="C9" s="346">
        <v>0</v>
      </c>
      <c r="D9" s="342">
        <v>62.5</v>
      </c>
      <c r="E9" s="346">
        <v>0</v>
      </c>
      <c r="F9" s="342">
        <v>0</v>
      </c>
      <c r="G9" s="342">
        <v>62.5</v>
      </c>
    </row>
    <row r="10" spans="1:7" s="306" customFormat="1" ht="18.75" customHeight="1" x14ac:dyDescent="0.2">
      <c r="A10" s="343" t="s">
        <v>635</v>
      </c>
      <c r="B10" s="347">
        <v>0</v>
      </c>
      <c r="C10" s="347">
        <v>0</v>
      </c>
      <c r="D10" s="347">
        <v>62.5</v>
      </c>
      <c r="E10" s="347">
        <v>0</v>
      </c>
      <c r="F10" s="347">
        <v>0</v>
      </c>
      <c r="G10" s="347">
        <v>62.5</v>
      </c>
    </row>
    <row r="11" spans="1:7" s="306" customFormat="1" ht="18.75" customHeight="1" x14ac:dyDescent="0.2">
      <c r="A11" s="348" t="s">
        <v>636</v>
      </c>
      <c r="B11" s="349">
        <v>561</v>
      </c>
      <c r="C11" s="349">
        <v>4.9000000000000004</v>
      </c>
      <c r="D11" s="349">
        <v>610</v>
      </c>
      <c r="E11" s="349">
        <v>4</v>
      </c>
      <c r="F11" s="349">
        <v>0</v>
      </c>
      <c r="G11" s="349">
        <v>1179.9000000000001</v>
      </c>
    </row>
    <row r="12" spans="1:7" x14ac:dyDescent="0.2">
      <c r="A12" s="98"/>
      <c r="B12" s="99"/>
      <c r="C12" s="99"/>
      <c r="D12" s="99"/>
      <c r="E12" s="99"/>
      <c r="F12" s="99"/>
      <c r="G12" s="99"/>
    </row>
  </sheetData>
  <pageMargins left="0.7" right="0.7" top="0.75" bottom="0.75" header="0.3" footer="0.3"/>
  <pageSetup paperSize="9" orientation="portrait" r:id="rId1"/>
  <tableParts count="1">
    <tablePart r:id="rId2"/>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44E8B-6522-4796-BF6D-1FF769E1DE40}">
  <dimension ref="A1:G16"/>
  <sheetViews>
    <sheetView tabSelected="1" workbookViewId="0">
      <selection sqref="A1:XFD1"/>
    </sheetView>
  </sheetViews>
  <sheetFormatPr defaultRowHeight="12.75" x14ac:dyDescent="0.2"/>
  <cols>
    <col min="1" max="1" width="76.42578125" style="24" customWidth="1"/>
    <col min="2" max="7" width="15" style="24" customWidth="1"/>
    <col min="8" max="16384" width="9.140625" style="24"/>
  </cols>
  <sheetData>
    <row r="1" spans="1:7" s="40" customFormat="1" ht="18.75" customHeight="1" x14ac:dyDescent="0.2">
      <c r="A1" s="101" t="s">
        <v>637</v>
      </c>
    </row>
    <row r="2" spans="1:7" ht="42.75" customHeight="1" x14ac:dyDescent="0.2">
      <c r="A2" s="95" t="s">
        <v>320</v>
      </c>
      <c r="B2" s="96" t="s">
        <v>623</v>
      </c>
      <c r="C2" s="96" t="s">
        <v>624</v>
      </c>
      <c r="D2" s="96" t="s">
        <v>625</v>
      </c>
      <c r="E2" s="96" t="s">
        <v>626</v>
      </c>
      <c r="F2" s="96" t="s">
        <v>627</v>
      </c>
      <c r="G2" s="97" t="s">
        <v>87</v>
      </c>
    </row>
    <row r="3" spans="1:7" s="22" customFormat="1" ht="18" customHeight="1" x14ac:dyDescent="0.2">
      <c r="A3" s="141" t="s">
        <v>638</v>
      </c>
      <c r="B3" s="120">
        <v>646.5</v>
      </c>
      <c r="C3" s="121">
        <v>0</v>
      </c>
      <c r="D3" s="120">
        <v>644.20000000000005</v>
      </c>
      <c r="E3" s="120">
        <v>2.7</v>
      </c>
      <c r="F3" s="120">
        <v>0.3</v>
      </c>
      <c r="G3" s="120">
        <v>1293.8</v>
      </c>
    </row>
    <row r="4" spans="1:7" s="22" customFormat="1" ht="18" customHeight="1" x14ac:dyDescent="0.2">
      <c r="A4" s="142" t="s">
        <v>639</v>
      </c>
      <c r="B4" s="122">
        <v>-167.2</v>
      </c>
      <c r="C4" s="123">
        <v>0</v>
      </c>
      <c r="D4" s="122">
        <v>-130.69999999999999</v>
      </c>
      <c r="E4" s="122">
        <v>-0.5</v>
      </c>
      <c r="F4" s="122">
        <v>0</v>
      </c>
      <c r="G4" s="122">
        <v>-298.39999999999998</v>
      </c>
    </row>
    <row r="5" spans="1:7" s="22" customFormat="1" ht="18" customHeight="1" x14ac:dyDescent="0.2">
      <c r="A5" s="142" t="s">
        <v>640</v>
      </c>
      <c r="B5" s="122">
        <v>0</v>
      </c>
      <c r="C5" s="123">
        <v>9.6</v>
      </c>
      <c r="D5" s="122">
        <v>0</v>
      </c>
      <c r="E5" s="122">
        <v>3.1</v>
      </c>
      <c r="F5" s="122">
        <v>0</v>
      </c>
      <c r="G5" s="122">
        <v>12.7</v>
      </c>
    </row>
    <row r="6" spans="1:7" s="22" customFormat="1" ht="18" customHeight="1" x14ac:dyDescent="0.2">
      <c r="A6" s="143" t="s">
        <v>641</v>
      </c>
      <c r="B6" s="120">
        <v>479.3</v>
      </c>
      <c r="C6" s="121">
        <v>9.6</v>
      </c>
      <c r="D6" s="120">
        <v>513.5</v>
      </c>
      <c r="E6" s="120">
        <v>5.3</v>
      </c>
      <c r="F6" s="120">
        <v>0.3</v>
      </c>
      <c r="G6" s="120">
        <v>1008</v>
      </c>
    </row>
    <row r="7" spans="1:7" s="22" customFormat="1" ht="18" customHeight="1" x14ac:dyDescent="0.2">
      <c r="A7" s="22" t="s">
        <v>642</v>
      </c>
      <c r="B7" s="124">
        <v>15.3</v>
      </c>
      <c r="C7" s="124">
        <v>-0.2</v>
      </c>
      <c r="D7" s="124">
        <v>0</v>
      </c>
      <c r="E7" s="124">
        <v>1.4</v>
      </c>
      <c r="F7" s="124">
        <v>0</v>
      </c>
      <c r="G7" s="124">
        <v>16.5</v>
      </c>
    </row>
    <row r="8" spans="1:7" s="22" customFormat="1" ht="18" customHeight="1" x14ac:dyDescent="0.2">
      <c r="A8" s="22" t="s">
        <v>643</v>
      </c>
      <c r="B8" s="124">
        <v>0</v>
      </c>
      <c r="C8" s="124">
        <v>0</v>
      </c>
      <c r="D8" s="124">
        <v>1.6</v>
      </c>
      <c r="E8" s="124">
        <v>0</v>
      </c>
      <c r="F8" s="124">
        <v>0</v>
      </c>
      <c r="G8" s="124">
        <v>1.6</v>
      </c>
    </row>
    <row r="9" spans="1:7" s="22" customFormat="1" ht="18" customHeight="1" x14ac:dyDescent="0.2">
      <c r="A9" s="22" t="s">
        <v>644</v>
      </c>
      <c r="B9" s="124">
        <v>0</v>
      </c>
      <c r="C9" s="124">
        <v>0</v>
      </c>
      <c r="D9" s="124">
        <v>0</v>
      </c>
      <c r="E9" s="124">
        <v>0</v>
      </c>
      <c r="F9" s="124">
        <v>-0.3</v>
      </c>
      <c r="G9" s="124">
        <v>-0.3</v>
      </c>
    </row>
    <row r="10" spans="1:7" s="22" customFormat="1" ht="18" customHeight="1" x14ac:dyDescent="0.2">
      <c r="A10" s="22" t="s">
        <v>645</v>
      </c>
      <c r="B10" s="125">
        <v>0</v>
      </c>
      <c r="C10" s="124">
        <v>-1.7</v>
      </c>
      <c r="D10" s="124">
        <v>-24</v>
      </c>
      <c r="E10" s="124">
        <v>-2.5</v>
      </c>
      <c r="F10" s="124">
        <v>0</v>
      </c>
      <c r="G10" s="124">
        <v>-28.2</v>
      </c>
    </row>
    <row r="11" spans="1:7" s="22" customFormat="1" ht="25.5" customHeight="1" x14ac:dyDescent="0.2">
      <c r="A11" s="261" t="s">
        <v>646</v>
      </c>
      <c r="B11" s="125">
        <v>0</v>
      </c>
      <c r="C11" s="262">
        <v>-1.7</v>
      </c>
      <c r="D11" s="263">
        <v>-24</v>
      </c>
      <c r="E11" s="263">
        <v>-2.5</v>
      </c>
      <c r="F11" s="125">
        <v>0</v>
      </c>
      <c r="G11" s="263">
        <v>-28.2</v>
      </c>
    </row>
    <row r="12" spans="1:7" s="22" customFormat="1" ht="24" customHeight="1" x14ac:dyDescent="0.2">
      <c r="A12" s="62" t="s">
        <v>647</v>
      </c>
      <c r="B12" s="126">
        <v>56.2</v>
      </c>
      <c r="C12" s="124">
        <v>0</v>
      </c>
      <c r="D12" s="124">
        <v>0</v>
      </c>
      <c r="E12" s="124">
        <v>0</v>
      </c>
      <c r="F12" s="124">
        <v>0</v>
      </c>
      <c r="G12" s="124">
        <v>56.2</v>
      </c>
    </row>
    <row r="13" spans="1:7" s="22" customFormat="1" ht="24.75" customHeight="1" x14ac:dyDescent="0.2">
      <c r="A13" s="261" t="s">
        <v>648</v>
      </c>
      <c r="B13" s="264">
        <v>56.2</v>
      </c>
      <c r="C13" s="265">
        <v>0</v>
      </c>
      <c r="D13" s="266">
        <v>0</v>
      </c>
      <c r="E13" s="266">
        <v>0</v>
      </c>
      <c r="F13" s="266">
        <v>0</v>
      </c>
      <c r="G13" s="266">
        <v>56.2</v>
      </c>
    </row>
    <row r="14" spans="1:7" s="22" customFormat="1" ht="18" customHeight="1" x14ac:dyDescent="0.2">
      <c r="A14" s="267" t="s">
        <v>649</v>
      </c>
      <c r="B14" s="268">
        <v>550.70000000000005</v>
      </c>
      <c r="C14" s="268">
        <v>7.7</v>
      </c>
      <c r="D14" s="268">
        <v>491.1</v>
      </c>
      <c r="E14" s="268">
        <v>4.2</v>
      </c>
      <c r="F14" s="268">
        <v>0</v>
      </c>
      <c r="G14" s="268">
        <v>1053.8</v>
      </c>
    </row>
    <row r="15" spans="1:7" s="162" customFormat="1" ht="12" x14ac:dyDescent="0.2">
      <c r="A15" s="350" t="s">
        <v>149</v>
      </c>
      <c r="B15" s="351"/>
      <c r="C15" s="351"/>
      <c r="D15" s="351"/>
      <c r="E15" s="351"/>
      <c r="F15" s="351"/>
      <c r="G15" s="351"/>
    </row>
    <row r="16" spans="1:7" s="50" customFormat="1" ht="48" x14ac:dyDescent="0.2">
      <c r="A16" s="100" t="s">
        <v>102</v>
      </c>
    </row>
  </sheetData>
  <pageMargins left="0.7" right="0.7" top="0.75" bottom="0.75" header="0.3" footer="0.3"/>
  <pageSetup paperSize="9" orientation="portrait" r:id="rId1"/>
  <tableParts count="1">
    <tablePart r:id="rId2"/>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6213B-FA75-4552-9A38-D4A3F2FCC932}">
  <dimension ref="A1:C4"/>
  <sheetViews>
    <sheetView workbookViewId="0"/>
  </sheetViews>
  <sheetFormatPr defaultRowHeight="15" x14ac:dyDescent="0.2"/>
  <cols>
    <col min="1" max="1" width="58.5703125" style="27" customWidth="1"/>
    <col min="2" max="3" width="11" style="27" customWidth="1"/>
    <col min="4" max="16384" width="9.140625" style="27"/>
  </cols>
  <sheetData>
    <row r="1" spans="1:3" x14ac:dyDescent="0.2">
      <c r="A1" s="28" t="s">
        <v>650</v>
      </c>
      <c r="B1" s="26"/>
      <c r="C1" s="26"/>
    </row>
    <row r="2" spans="1:3" ht="25.5" x14ac:dyDescent="0.2">
      <c r="A2" s="82" t="s">
        <v>320</v>
      </c>
      <c r="B2" s="83" t="s">
        <v>651</v>
      </c>
      <c r="C2" s="83" t="s">
        <v>652</v>
      </c>
    </row>
    <row r="3" spans="1:3" s="26" customFormat="1" ht="18.75" customHeight="1" x14ac:dyDescent="0.2">
      <c r="A3" s="113" t="s">
        <v>653</v>
      </c>
      <c r="B3" s="118">
        <v>21402.86</v>
      </c>
      <c r="C3" s="119">
        <v>431</v>
      </c>
    </row>
    <row r="4" spans="1:3" s="26" customFormat="1" ht="18.75" customHeight="1" x14ac:dyDescent="0.2">
      <c r="A4" s="269" t="s">
        <v>654</v>
      </c>
      <c r="B4" s="270">
        <v>21402.86</v>
      </c>
      <c r="C4" s="270">
        <v>431</v>
      </c>
    </row>
  </sheetData>
  <pageMargins left="0.7" right="0.7" top="0.75" bottom="0.75" header="0.3" footer="0.3"/>
  <pageSetup paperSize="9" orientation="portrait" r:id="rId1"/>
  <tableParts count="1">
    <tablePart r:id="rId2"/>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1F278-F1C0-467B-9857-FBCD27FB9589}">
  <dimension ref="A1:C18"/>
  <sheetViews>
    <sheetView workbookViewId="0"/>
  </sheetViews>
  <sheetFormatPr defaultRowHeight="12.75" x14ac:dyDescent="0.2"/>
  <cols>
    <col min="1" max="1" width="103.5703125" style="24" customWidth="1"/>
    <col min="2" max="2" width="13.28515625" style="24" customWidth="1"/>
    <col min="3" max="3" width="12.7109375" style="24" customWidth="1"/>
    <col min="4" max="16384" width="9.140625" style="24"/>
  </cols>
  <sheetData>
    <row r="1" spans="1:3" s="40" customFormat="1" ht="20.25" customHeight="1" x14ac:dyDescent="0.2">
      <c r="A1" s="39" t="s">
        <v>655</v>
      </c>
    </row>
    <row r="2" spans="1:3" s="80" customFormat="1" ht="27.75" customHeight="1" x14ac:dyDescent="0.2">
      <c r="A2" s="271" t="s">
        <v>320</v>
      </c>
      <c r="B2" s="81" t="s">
        <v>32</v>
      </c>
      <c r="C2" s="81" t="s">
        <v>33</v>
      </c>
    </row>
    <row r="3" spans="1:3" ht="18" customHeight="1" x14ac:dyDescent="0.2">
      <c r="A3" s="127" t="s">
        <v>656</v>
      </c>
      <c r="B3" s="128">
        <v>1</v>
      </c>
      <c r="C3" s="128">
        <v>0.6</v>
      </c>
    </row>
    <row r="4" spans="1:3" ht="25.5" x14ac:dyDescent="0.2">
      <c r="A4" s="272" t="s">
        <v>657</v>
      </c>
      <c r="B4" s="273">
        <v>1</v>
      </c>
      <c r="C4" s="273">
        <v>0.6</v>
      </c>
    </row>
    <row r="5" spans="1:3" ht="18" customHeight="1" x14ac:dyDescent="0.2">
      <c r="A5" s="127" t="s">
        <v>658</v>
      </c>
      <c r="B5" s="128">
        <v>0.5</v>
      </c>
      <c r="C5" s="128">
        <v>0.3</v>
      </c>
    </row>
    <row r="6" spans="1:3" ht="18" customHeight="1" x14ac:dyDescent="0.2">
      <c r="A6" s="274" t="s">
        <v>659</v>
      </c>
      <c r="B6" s="273">
        <v>0.5</v>
      </c>
      <c r="C6" s="273">
        <v>0.3</v>
      </c>
    </row>
    <row r="7" spans="1:3" ht="18" customHeight="1" x14ac:dyDescent="0.2">
      <c r="A7" s="113" t="s">
        <v>660</v>
      </c>
      <c r="B7" s="128">
        <v>-522.4</v>
      </c>
      <c r="C7" s="108">
        <v>-5.7</v>
      </c>
    </row>
    <row r="8" spans="1:3" ht="18" customHeight="1" thickBot="1" x14ac:dyDescent="0.25">
      <c r="A8" s="129" t="s">
        <v>661</v>
      </c>
      <c r="B8" s="130">
        <v>-522</v>
      </c>
      <c r="C8" s="130">
        <v>-5.4</v>
      </c>
    </row>
    <row r="9" spans="1:3" ht="18" customHeight="1" x14ac:dyDescent="0.2">
      <c r="A9" s="113" t="s">
        <v>662</v>
      </c>
      <c r="B9" s="108">
        <v>1.68598494</v>
      </c>
      <c r="C9" s="108">
        <v>-0.21323114999999998</v>
      </c>
    </row>
    <row r="10" spans="1:3" ht="18" customHeight="1" x14ac:dyDescent="0.2">
      <c r="A10" s="274" t="s">
        <v>663</v>
      </c>
      <c r="B10" s="273">
        <v>1.7</v>
      </c>
      <c r="C10" s="273">
        <v>-0.2</v>
      </c>
    </row>
    <row r="11" spans="1:3" ht="18" customHeight="1" x14ac:dyDescent="0.2">
      <c r="A11" s="113" t="s">
        <v>664</v>
      </c>
      <c r="B11" s="128">
        <v>1.7</v>
      </c>
      <c r="C11" s="128">
        <v>11.4</v>
      </c>
    </row>
    <row r="12" spans="1:3" ht="18" customHeight="1" x14ac:dyDescent="0.2">
      <c r="A12" s="113" t="s">
        <v>665</v>
      </c>
      <c r="B12" s="128">
        <v>6.9</v>
      </c>
      <c r="C12" s="128">
        <v>-7.6499999999999995</v>
      </c>
    </row>
    <row r="13" spans="1:3" ht="18" customHeight="1" x14ac:dyDescent="0.2">
      <c r="A13" s="131" t="s">
        <v>666</v>
      </c>
      <c r="B13" s="128">
        <v>13</v>
      </c>
      <c r="C13" s="128">
        <v>1.2</v>
      </c>
    </row>
    <row r="14" spans="1:3" x14ac:dyDescent="0.2">
      <c r="A14" s="269" t="s">
        <v>667</v>
      </c>
      <c r="B14" s="275">
        <v>21.7</v>
      </c>
      <c r="C14" s="275">
        <v>4.9000000000000004</v>
      </c>
    </row>
    <row r="15" spans="1:3" x14ac:dyDescent="0.2">
      <c r="A15" s="22" t="s">
        <v>56</v>
      </c>
    </row>
    <row r="16" spans="1:3" ht="27" customHeight="1" x14ac:dyDescent="0.2">
      <c r="A16" s="62" t="s">
        <v>668</v>
      </c>
    </row>
    <row r="17" spans="1:1" ht="28.5" customHeight="1" x14ac:dyDescent="0.2">
      <c r="A17" s="62" t="s">
        <v>228</v>
      </c>
    </row>
    <row r="18" spans="1:1" ht="31.5" customHeight="1" x14ac:dyDescent="0.2">
      <c r="A18" s="62" t="s">
        <v>229</v>
      </c>
    </row>
  </sheetData>
  <pageMargins left="0.7" right="0.7" top="0.75" bottom="0.75" header="0.3" footer="0.3"/>
  <pageSetup paperSize="9" orientation="portrait" r:id="rId1"/>
  <tableParts count="1">
    <tablePart r:id="rId2"/>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4C51A-0717-4048-82EB-BF1CC8DD85F8}">
  <dimension ref="A1:C4"/>
  <sheetViews>
    <sheetView workbookViewId="0"/>
  </sheetViews>
  <sheetFormatPr defaultRowHeight="12.75" x14ac:dyDescent="0.2"/>
  <cols>
    <col min="1" max="1" width="59.85546875" style="24" bestFit="1" customWidth="1"/>
    <col min="2" max="2" width="10.5703125" style="24" customWidth="1"/>
    <col min="3" max="3" width="10.42578125" style="24" customWidth="1"/>
    <col min="4" max="16384" width="9.140625" style="24"/>
  </cols>
  <sheetData>
    <row r="1" spans="1:3" s="40" customFormat="1" ht="22.5" customHeight="1" x14ac:dyDescent="0.2">
      <c r="A1" s="78" t="s">
        <v>669</v>
      </c>
    </row>
    <row r="2" spans="1:3" customFormat="1" ht="25.5" x14ac:dyDescent="0.2">
      <c r="A2" s="117" t="s">
        <v>320</v>
      </c>
      <c r="B2" s="77" t="s">
        <v>32</v>
      </c>
      <c r="C2" s="77" t="s">
        <v>33</v>
      </c>
    </row>
    <row r="3" spans="1:3" ht="25.5" x14ac:dyDescent="0.2">
      <c r="A3" s="91" t="s">
        <v>670</v>
      </c>
      <c r="B3" s="75">
        <v>0</v>
      </c>
      <c r="C3" s="76">
        <v>0.1</v>
      </c>
    </row>
    <row r="4" spans="1:3" x14ac:dyDescent="0.2">
      <c r="A4" s="276" t="s">
        <v>671</v>
      </c>
      <c r="B4" s="277">
        <v>0</v>
      </c>
      <c r="C4" s="277">
        <v>0.1</v>
      </c>
    </row>
  </sheetData>
  <pageMargins left="0.7" right="0.7" top="0.75" bottom="0.75" header="0.3" footer="0.3"/>
  <pageSetup paperSize="9" orientation="portrait" r:id="rId1"/>
  <tableParts count="1">
    <tablePart r:id="rId2"/>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3111E-2FA5-414B-84E8-61AA72262355}">
  <dimension ref="A1:D31"/>
  <sheetViews>
    <sheetView workbookViewId="0"/>
  </sheetViews>
  <sheetFormatPr defaultRowHeight="12.75" x14ac:dyDescent="0.2"/>
  <cols>
    <col min="1" max="1" width="85" style="24" customWidth="1"/>
    <col min="2" max="2" width="11.85546875" style="24" bestFit="1" customWidth="1"/>
    <col min="3" max="3" width="12.42578125" style="24" bestFit="1" customWidth="1"/>
    <col min="4" max="16384" width="9.140625" style="24"/>
  </cols>
  <sheetData>
    <row r="1" spans="1:4" s="40" customFormat="1" ht="21.75" customHeight="1" x14ac:dyDescent="0.2">
      <c r="A1" s="39" t="s">
        <v>672</v>
      </c>
    </row>
    <row r="2" spans="1:4" ht="25.5" x14ac:dyDescent="0.2">
      <c r="A2" s="69" t="s">
        <v>320</v>
      </c>
      <c r="B2" s="70" t="s">
        <v>32</v>
      </c>
      <c r="C2" s="71" t="s">
        <v>33</v>
      </c>
      <c r="D2" s="72"/>
    </row>
    <row r="3" spans="1:4" ht="18" customHeight="1" x14ac:dyDescent="0.2">
      <c r="A3" s="113" t="s">
        <v>673</v>
      </c>
      <c r="B3" s="132">
        <v>4269.8</v>
      </c>
      <c r="C3" s="132">
        <v>3714</v>
      </c>
    </row>
    <row r="4" spans="1:4" ht="18" customHeight="1" x14ac:dyDescent="0.2">
      <c r="A4" s="133" t="s">
        <v>674</v>
      </c>
      <c r="B4" s="132">
        <v>0</v>
      </c>
      <c r="C4" s="132">
        <v>-106.7</v>
      </c>
    </row>
    <row r="5" spans="1:4" ht="18" customHeight="1" x14ac:dyDescent="0.2">
      <c r="A5" s="134" t="s">
        <v>675</v>
      </c>
      <c r="B5" s="135">
        <v>4269.8</v>
      </c>
      <c r="C5" s="135">
        <v>3607.3</v>
      </c>
    </row>
    <row r="6" spans="1:4" ht="18" customHeight="1" x14ac:dyDescent="0.2">
      <c r="A6" s="113" t="s">
        <v>676</v>
      </c>
      <c r="B6" s="132">
        <v>1.2</v>
      </c>
      <c r="C6" s="132">
        <v>-59.3</v>
      </c>
    </row>
    <row r="7" spans="1:4" ht="18" customHeight="1" x14ac:dyDescent="0.2">
      <c r="A7" s="136" t="s">
        <v>677</v>
      </c>
      <c r="B7" s="135">
        <v>4271.1000000000004</v>
      </c>
      <c r="C7" s="135">
        <v>3548</v>
      </c>
    </row>
    <row r="8" spans="1:4" ht="18" customHeight="1" x14ac:dyDescent="0.2">
      <c r="A8" s="113" t="s">
        <v>678</v>
      </c>
      <c r="B8" s="132">
        <v>-914.1</v>
      </c>
      <c r="C8" s="132">
        <v>721.8</v>
      </c>
    </row>
    <row r="9" spans="1:4" ht="18" customHeight="1" thickBot="1" x14ac:dyDescent="0.25">
      <c r="A9" s="129" t="s">
        <v>679</v>
      </c>
      <c r="B9" s="130">
        <v>3357</v>
      </c>
      <c r="C9" s="130">
        <v>4269.8</v>
      </c>
    </row>
    <row r="10" spans="1:4" ht="18" customHeight="1" x14ac:dyDescent="0.2">
      <c r="A10" s="113" t="s">
        <v>680</v>
      </c>
      <c r="B10" s="108">
        <v>497.2</v>
      </c>
      <c r="C10" s="108">
        <v>4877.8999999999996</v>
      </c>
    </row>
    <row r="11" spans="1:4" ht="18" customHeight="1" x14ac:dyDescent="0.2">
      <c r="A11" s="133" t="s">
        <v>681</v>
      </c>
      <c r="B11" s="132">
        <v>0</v>
      </c>
      <c r="C11" s="108">
        <v>-4466.3</v>
      </c>
    </row>
    <row r="12" spans="1:4" ht="18" customHeight="1" x14ac:dyDescent="0.2">
      <c r="A12" s="134" t="s">
        <v>682</v>
      </c>
      <c r="B12" s="135">
        <v>497.2</v>
      </c>
      <c r="C12" s="135">
        <v>411.6</v>
      </c>
    </row>
    <row r="13" spans="1:4" ht="18" customHeight="1" x14ac:dyDescent="0.2">
      <c r="A13" s="113" t="s">
        <v>683</v>
      </c>
      <c r="B13" s="108">
        <v>100.4</v>
      </c>
      <c r="C13" s="108">
        <v>85.6</v>
      </c>
    </row>
    <row r="14" spans="1:4" ht="18" customHeight="1" thickBot="1" x14ac:dyDescent="0.25">
      <c r="A14" s="129" t="s">
        <v>684</v>
      </c>
      <c r="B14" s="137">
        <v>597.6</v>
      </c>
      <c r="C14" s="137">
        <v>497.2</v>
      </c>
    </row>
    <row r="15" spans="1:4" ht="18" customHeight="1" x14ac:dyDescent="0.2">
      <c r="A15" s="113" t="s">
        <v>685</v>
      </c>
      <c r="B15" s="108">
        <v>96.2</v>
      </c>
      <c r="C15" s="108">
        <v>28684.1</v>
      </c>
    </row>
    <row r="16" spans="1:4" ht="18" customHeight="1" x14ac:dyDescent="0.2">
      <c r="A16" s="133" t="s">
        <v>686</v>
      </c>
      <c r="B16" s="108">
        <v>0</v>
      </c>
      <c r="C16" s="108">
        <v>-28586.399999999998</v>
      </c>
    </row>
    <row r="17" spans="1:3" ht="18" customHeight="1" x14ac:dyDescent="0.2">
      <c r="A17" s="134" t="s">
        <v>687</v>
      </c>
      <c r="B17" s="138">
        <v>96.2</v>
      </c>
      <c r="C17" s="138">
        <v>97.7</v>
      </c>
    </row>
    <row r="18" spans="1:3" ht="18" customHeight="1" x14ac:dyDescent="0.2">
      <c r="A18" s="113" t="s">
        <v>688</v>
      </c>
      <c r="B18" s="132">
        <v>1.3</v>
      </c>
      <c r="C18" s="132">
        <v>0</v>
      </c>
    </row>
    <row r="19" spans="1:3" ht="18" customHeight="1" x14ac:dyDescent="0.2">
      <c r="A19" s="113" t="s">
        <v>689</v>
      </c>
      <c r="B19" s="108">
        <v>-11</v>
      </c>
      <c r="C19" s="108">
        <v>-11.3</v>
      </c>
    </row>
    <row r="20" spans="1:3" ht="18" customHeight="1" x14ac:dyDescent="0.2">
      <c r="A20" s="113" t="s">
        <v>690</v>
      </c>
      <c r="B20" s="108">
        <v>16.3</v>
      </c>
      <c r="C20" s="108">
        <v>11.3</v>
      </c>
    </row>
    <row r="21" spans="1:3" ht="18" customHeight="1" x14ac:dyDescent="0.2">
      <c r="A21" s="113" t="s">
        <v>691</v>
      </c>
      <c r="B21" s="108">
        <v>-6.6</v>
      </c>
      <c r="C21" s="108">
        <v>-1.5</v>
      </c>
    </row>
    <row r="22" spans="1:3" ht="18" customHeight="1" thickBot="1" x14ac:dyDescent="0.25">
      <c r="A22" s="129" t="s">
        <v>692</v>
      </c>
      <c r="B22" s="130">
        <v>96.2</v>
      </c>
      <c r="C22" s="130">
        <v>96.2</v>
      </c>
    </row>
    <row r="23" spans="1:3" ht="18" customHeight="1" thickBot="1" x14ac:dyDescent="0.25">
      <c r="A23" s="129" t="s">
        <v>693</v>
      </c>
      <c r="B23" s="130">
        <v>4050.7</v>
      </c>
      <c r="C23" s="130">
        <v>4863.2</v>
      </c>
    </row>
    <row r="24" spans="1:3" ht="18" customHeight="1" x14ac:dyDescent="0.2">
      <c r="A24" s="139" t="s">
        <v>694</v>
      </c>
      <c r="B24" s="140">
        <v>266.5</v>
      </c>
      <c r="C24" s="140">
        <v>266.7</v>
      </c>
    </row>
    <row r="25" spans="1:3" ht="18" customHeight="1" x14ac:dyDescent="0.2">
      <c r="A25" s="133" t="s">
        <v>695</v>
      </c>
      <c r="B25" s="140">
        <v>331.1</v>
      </c>
      <c r="C25" s="108">
        <v>230.7</v>
      </c>
    </row>
    <row r="26" spans="1:3" ht="18" customHeight="1" x14ac:dyDescent="0.2">
      <c r="A26" s="269" t="s">
        <v>696</v>
      </c>
      <c r="B26" s="278">
        <v>597.6</v>
      </c>
      <c r="C26" s="278">
        <v>497.2</v>
      </c>
    </row>
    <row r="27" spans="1:3" s="50" customFormat="1" ht="12" x14ac:dyDescent="0.2">
      <c r="A27" s="63" t="s">
        <v>56</v>
      </c>
      <c r="B27" s="64"/>
      <c r="C27" s="64"/>
    </row>
    <row r="28" spans="1:3" s="50" customFormat="1" ht="48" x14ac:dyDescent="0.2">
      <c r="A28" s="65" t="s">
        <v>102</v>
      </c>
      <c r="B28" s="66"/>
      <c r="C28" s="66"/>
    </row>
    <row r="29" spans="1:3" s="50" customFormat="1" ht="84" x14ac:dyDescent="0.2">
      <c r="A29" s="67" t="s">
        <v>103</v>
      </c>
      <c r="B29" s="66"/>
      <c r="C29" s="66"/>
    </row>
    <row r="30" spans="1:3" s="50" customFormat="1" ht="24" x14ac:dyDescent="0.2">
      <c r="A30" s="68" t="s">
        <v>104</v>
      </c>
      <c r="B30" s="66"/>
      <c r="C30" s="66"/>
    </row>
    <row r="31" spans="1:3" s="50" customFormat="1" ht="24" x14ac:dyDescent="0.2">
      <c r="A31" s="65" t="s">
        <v>697</v>
      </c>
      <c r="B31" s="66"/>
      <c r="C31" s="66"/>
    </row>
  </sheetData>
  <pageMargins left="0.7" right="0.7" top="0.75" bottom="0.75" header="0.3" footer="0.3"/>
  <pageSetup paperSize="9" orientation="portrait" r:id="rId1"/>
  <tableParts count="1">
    <tablePart r:id="rId2"/>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04EE0-6E6A-4007-BC39-320F1F81FCD6}">
  <dimension ref="A1:C13"/>
  <sheetViews>
    <sheetView workbookViewId="0"/>
  </sheetViews>
  <sheetFormatPr defaultRowHeight="12.75" x14ac:dyDescent="0.2"/>
  <cols>
    <col min="1" max="1" width="73.42578125" style="24" customWidth="1"/>
    <col min="2" max="2" width="18.140625" style="24" customWidth="1"/>
    <col min="3" max="3" width="20" style="24" customWidth="1"/>
    <col min="4" max="16384" width="9.140625" style="24"/>
  </cols>
  <sheetData>
    <row r="1" spans="1:3" s="27" customFormat="1" ht="20.25" customHeight="1" x14ac:dyDescent="0.2">
      <c r="A1" s="28" t="s">
        <v>698</v>
      </c>
    </row>
    <row r="2" spans="1:3" ht="52.5" x14ac:dyDescent="0.2">
      <c r="A2" s="52" t="s">
        <v>699</v>
      </c>
      <c r="B2" s="55" t="s">
        <v>700</v>
      </c>
      <c r="C2" s="56" t="s">
        <v>701</v>
      </c>
    </row>
    <row r="3" spans="1:3" ht="18" customHeight="1" x14ac:dyDescent="0.2">
      <c r="A3" s="41" t="s">
        <v>702</v>
      </c>
      <c r="B3" s="31">
        <v>50.7</v>
      </c>
      <c r="C3" s="42">
        <v>44.79215147</v>
      </c>
    </row>
    <row r="4" spans="1:3" ht="18" customHeight="1" x14ac:dyDescent="0.2">
      <c r="A4" s="41" t="s">
        <v>703</v>
      </c>
      <c r="B4" s="31">
        <v>4.8</v>
      </c>
      <c r="C4" s="43">
        <v>4.1959784800000008</v>
      </c>
    </row>
    <row r="5" spans="1:3" ht="18" customHeight="1" x14ac:dyDescent="0.2">
      <c r="A5" s="41" t="s">
        <v>704</v>
      </c>
      <c r="B5" s="31">
        <v>1.3</v>
      </c>
      <c r="C5" s="43">
        <v>1.11845046</v>
      </c>
    </row>
    <row r="6" spans="1:3" ht="18" customHeight="1" x14ac:dyDescent="0.2">
      <c r="A6" s="41" t="s">
        <v>164</v>
      </c>
      <c r="B6" s="31">
        <v>0.1</v>
      </c>
      <c r="C6" s="43">
        <v>0.71353849000000003</v>
      </c>
    </row>
    <row r="7" spans="1:3" ht="18" customHeight="1" x14ac:dyDescent="0.2">
      <c r="A7" s="44" t="s">
        <v>705</v>
      </c>
      <c r="B7" s="45">
        <v>56.9</v>
      </c>
      <c r="C7" s="46">
        <v>50.820118899999997</v>
      </c>
    </row>
    <row r="8" spans="1:3" ht="18" customHeight="1" thickBot="1" x14ac:dyDescent="0.25">
      <c r="A8" s="47" t="s">
        <v>706</v>
      </c>
      <c r="B8" s="279">
        <v>276</v>
      </c>
      <c r="C8" s="48">
        <v>285</v>
      </c>
    </row>
    <row r="9" spans="1:3" ht="18" customHeight="1" x14ac:dyDescent="0.2">
      <c r="A9" s="53" t="s">
        <v>707</v>
      </c>
      <c r="B9" s="54">
        <v>218.4</v>
      </c>
      <c r="C9" s="280">
        <v>197.28</v>
      </c>
    </row>
    <row r="10" spans="1:3" s="50" customFormat="1" ht="12" x14ac:dyDescent="0.2">
      <c r="A10" s="692" t="s">
        <v>56</v>
      </c>
      <c r="B10" s="692"/>
      <c r="C10" s="49"/>
    </row>
    <row r="11" spans="1:3" s="50" customFormat="1" ht="24" x14ac:dyDescent="0.2">
      <c r="A11" s="51" t="s">
        <v>708</v>
      </c>
      <c r="B11" s="51"/>
      <c r="C11" s="51"/>
    </row>
    <row r="12" spans="1:3" s="50" customFormat="1" ht="36" x14ac:dyDescent="0.2">
      <c r="A12" s="51" t="s">
        <v>709</v>
      </c>
      <c r="B12" s="51"/>
      <c r="C12" s="51"/>
    </row>
    <row r="13" spans="1:3" s="50" customFormat="1" ht="24" x14ac:dyDescent="0.2">
      <c r="A13" s="51" t="s">
        <v>710</v>
      </c>
      <c r="B13" s="51"/>
      <c r="C13" s="51"/>
    </row>
  </sheetData>
  <mergeCells count="1">
    <mergeCell ref="A10:B10"/>
  </mergeCells>
  <pageMargins left="0.7" right="0.7" top="0.75" bottom="0.75" header="0.3" footer="0.3"/>
  <pageSetup paperSize="9" orientation="portrait" r:id="rId1"/>
  <tableParts count="1">
    <tablePart r:id="rId2"/>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7AC23-B77E-449B-A123-66C7E94F1A19}">
  <dimension ref="A1:G12"/>
  <sheetViews>
    <sheetView workbookViewId="0"/>
  </sheetViews>
  <sheetFormatPr defaultRowHeight="12.75" x14ac:dyDescent="0.2"/>
  <cols>
    <col min="1" max="1" width="66" style="24" bestFit="1" customWidth="1"/>
    <col min="2" max="3" width="16.85546875" style="24" customWidth="1"/>
    <col min="4" max="5" width="16.28515625" style="24" customWidth="1"/>
    <col min="6" max="7" width="15.42578125" style="24" bestFit="1" customWidth="1"/>
    <col min="8" max="16384" width="9.140625" style="24"/>
  </cols>
  <sheetData>
    <row r="1" spans="1:7" s="40" customFormat="1" ht="17.25" customHeight="1" x14ac:dyDescent="0.2">
      <c r="A1" s="39" t="s">
        <v>711</v>
      </c>
    </row>
    <row r="2" spans="1:7" ht="52.5" x14ac:dyDescent="0.2">
      <c r="A2" s="36" t="s">
        <v>320</v>
      </c>
      <c r="B2" s="37" t="s">
        <v>712</v>
      </c>
      <c r="C2" s="37" t="s">
        <v>713</v>
      </c>
      <c r="D2" s="37" t="s">
        <v>714</v>
      </c>
      <c r="E2" s="37" t="s">
        <v>715</v>
      </c>
      <c r="F2" s="37" t="s">
        <v>716</v>
      </c>
      <c r="G2" s="37" t="s">
        <v>717</v>
      </c>
    </row>
    <row r="3" spans="1:7" ht="15.75" customHeight="1" x14ac:dyDescent="0.2">
      <c r="A3" s="29" t="s">
        <v>718</v>
      </c>
      <c r="B3" s="281">
        <v>4.5599999999999996</v>
      </c>
      <c r="C3" s="30">
        <v>5.5</v>
      </c>
      <c r="D3" s="281">
        <v>0.3</v>
      </c>
      <c r="E3" s="30">
        <v>0.4</v>
      </c>
      <c r="F3" s="281">
        <v>0.5</v>
      </c>
      <c r="G3" s="30">
        <v>0.3</v>
      </c>
    </row>
    <row r="4" spans="1:7" ht="15.75" customHeight="1" x14ac:dyDescent="0.2">
      <c r="A4" s="29" t="s">
        <v>719</v>
      </c>
      <c r="B4" s="31">
        <v>0.32</v>
      </c>
      <c r="C4" s="30">
        <v>0.4</v>
      </c>
      <c r="D4" s="31">
        <v>0</v>
      </c>
      <c r="E4" s="30">
        <v>0</v>
      </c>
      <c r="F4" s="31">
        <v>0</v>
      </c>
      <c r="G4" s="30">
        <v>0</v>
      </c>
    </row>
    <row r="5" spans="1:7" ht="15.75" customHeight="1" x14ac:dyDescent="0.2">
      <c r="A5" s="29" t="s">
        <v>720</v>
      </c>
      <c r="B5" s="31">
        <v>0.11</v>
      </c>
      <c r="C5" s="30">
        <v>0.1</v>
      </c>
      <c r="D5" s="31">
        <v>0</v>
      </c>
      <c r="E5" s="30">
        <v>0</v>
      </c>
      <c r="F5" s="31">
        <v>0</v>
      </c>
      <c r="G5" s="30">
        <v>0</v>
      </c>
    </row>
    <row r="6" spans="1:7" ht="15.75" customHeight="1" x14ac:dyDescent="0.2">
      <c r="A6" s="282" t="s">
        <v>721</v>
      </c>
      <c r="B6" s="283">
        <v>4.99</v>
      </c>
      <c r="C6" s="283">
        <v>6</v>
      </c>
      <c r="D6" s="283">
        <v>0.3</v>
      </c>
      <c r="E6" s="283">
        <v>0.4</v>
      </c>
      <c r="F6" s="283">
        <v>0.5</v>
      </c>
      <c r="G6" s="283">
        <v>0.3</v>
      </c>
    </row>
    <row r="7" spans="1:7" x14ac:dyDescent="0.2">
      <c r="A7" s="32" t="s">
        <v>56</v>
      </c>
      <c r="B7" s="33"/>
      <c r="C7" s="33"/>
    </row>
    <row r="8" spans="1:7" x14ac:dyDescent="0.2">
      <c r="A8" s="34" t="s">
        <v>722</v>
      </c>
      <c r="B8" s="33"/>
      <c r="C8" s="33"/>
    </row>
    <row r="9" spans="1:7" x14ac:dyDescent="0.2">
      <c r="A9" s="35" t="s">
        <v>723</v>
      </c>
      <c r="B9" s="33"/>
      <c r="C9" s="33"/>
    </row>
    <row r="10" spans="1:7" ht="25.5" x14ac:dyDescent="0.2">
      <c r="A10" s="35" t="s">
        <v>724</v>
      </c>
    </row>
    <row r="11" spans="1:7" ht="38.25" x14ac:dyDescent="0.2">
      <c r="A11" s="35" t="s">
        <v>725</v>
      </c>
    </row>
    <row r="12" spans="1:7" ht="38.25" x14ac:dyDescent="0.2">
      <c r="A12" s="35" t="s">
        <v>726</v>
      </c>
    </row>
  </sheetData>
  <pageMargins left="0.7" right="0.7" top="0.75" bottom="0.75" header="0.3" footer="0.3"/>
  <pageSetup paperSize="9" orientation="portrait" r:id="rId1"/>
  <tableParts count="1">
    <tablePart r:id="rId2"/>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DEB36-BA00-4635-9D06-20CC08FA32B4}">
  <dimension ref="A1:C4"/>
  <sheetViews>
    <sheetView workbookViewId="0"/>
  </sheetViews>
  <sheetFormatPr defaultRowHeight="12.75" x14ac:dyDescent="0.2"/>
  <cols>
    <col min="1" max="1" width="65" style="24" bestFit="1" customWidth="1"/>
    <col min="2" max="2" width="14" style="24" customWidth="1"/>
    <col min="3" max="3" width="13" style="24" customWidth="1"/>
    <col min="4" max="16384" width="9.140625" style="24"/>
  </cols>
  <sheetData>
    <row r="1" spans="1:3" s="27" customFormat="1" ht="15" x14ac:dyDescent="0.2">
      <c r="A1" s="28" t="s">
        <v>727</v>
      </c>
      <c r="B1" s="26"/>
      <c r="C1" s="26"/>
    </row>
    <row r="2" spans="1:3" ht="25.5" x14ac:dyDescent="0.2">
      <c r="A2" s="25" t="s">
        <v>320</v>
      </c>
      <c r="B2" s="38" t="s">
        <v>728</v>
      </c>
      <c r="C2" s="38" t="s">
        <v>729</v>
      </c>
    </row>
    <row r="3" spans="1:3" s="22" customFormat="1" ht="15" customHeight="1" x14ac:dyDescent="0.2">
      <c r="A3" s="284" t="s">
        <v>730</v>
      </c>
      <c r="B3" s="285">
        <v>465000</v>
      </c>
      <c r="C3" s="285">
        <v>440000</v>
      </c>
    </row>
    <row r="4" spans="1:3" x14ac:dyDescent="0.2">
      <c r="A4" s="22"/>
      <c r="B4" s="22"/>
      <c r="C4" s="22"/>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BBDD7-704A-46BE-A779-B929C69663EA}">
  <dimension ref="A1:D14"/>
  <sheetViews>
    <sheetView workbookViewId="0">
      <selection activeCell="B25" sqref="B25"/>
    </sheetView>
  </sheetViews>
  <sheetFormatPr defaultRowHeight="12.75" x14ac:dyDescent="0.2"/>
  <cols>
    <col min="1" max="1" width="61" customWidth="1"/>
    <col min="2" max="2" width="63.42578125" customWidth="1"/>
    <col min="3" max="4" width="24" bestFit="1" customWidth="1"/>
  </cols>
  <sheetData>
    <row r="1" spans="1:4" ht="14.25" x14ac:dyDescent="0.2">
      <c r="A1" s="14" t="s">
        <v>8</v>
      </c>
    </row>
    <row r="2" spans="1:4" ht="38.25" x14ac:dyDescent="0.2">
      <c r="A2" s="685" t="s">
        <v>128</v>
      </c>
      <c r="B2" s="685" t="s">
        <v>129</v>
      </c>
      <c r="C2" s="685" t="s">
        <v>130</v>
      </c>
      <c r="D2" s="685" t="s">
        <v>131</v>
      </c>
    </row>
    <row r="3" spans="1:4" x14ac:dyDescent="0.2">
      <c r="A3" s="686" t="s">
        <v>1125</v>
      </c>
      <c r="B3" s="686" t="s">
        <v>132</v>
      </c>
      <c r="C3" s="15">
        <v>163.91033693</v>
      </c>
      <c r="D3" s="15">
        <v>174.98665199999999</v>
      </c>
    </row>
    <row r="4" spans="1:4" x14ac:dyDescent="0.2">
      <c r="A4" s="686" t="s">
        <v>1126</v>
      </c>
      <c r="B4" s="686" t="s">
        <v>132</v>
      </c>
      <c r="C4" s="15">
        <v>594.14653179999993</v>
      </c>
      <c r="D4" s="15">
        <v>601.94327105999992</v>
      </c>
    </row>
    <row r="5" spans="1:4" x14ac:dyDescent="0.2">
      <c r="A5" s="686" t="s">
        <v>1127</v>
      </c>
      <c r="B5" s="686" t="s">
        <v>132</v>
      </c>
      <c r="C5" s="15">
        <v>9.8314115799999993</v>
      </c>
      <c r="D5" s="15">
        <v>6.0892184400000007</v>
      </c>
    </row>
    <row r="6" spans="1:4" x14ac:dyDescent="0.2">
      <c r="A6" s="686" t="s">
        <v>1128</v>
      </c>
      <c r="B6" s="686" t="s">
        <v>132</v>
      </c>
      <c r="C6" s="15">
        <v>1061.6646079000002</v>
      </c>
      <c r="D6" s="15">
        <v>695.75275393000004</v>
      </c>
    </row>
    <row r="7" spans="1:4" x14ac:dyDescent="0.2">
      <c r="A7" s="686" t="s">
        <v>1129</v>
      </c>
      <c r="B7" s="686" t="s">
        <v>132</v>
      </c>
      <c r="C7" s="15">
        <v>11.96592822</v>
      </c>
      <c r="D7" s="15">
        <v>4.4363031199999998</v>
      </c>
    </row>
    <row r="8" spans="1:4" x14ac:dyDescent="0.2">
      <c r="A8" s="403" t="s">
        <v>133</v>
      </c>
      <c r="B8" s="686" t="s">
        <v>134</v>
      </c>
      <c r="C8" s="15">
        <v>1104.9828384300001</v>
      </c>
      <c r="D8" s="15">
        <v>397.49102044</v>
      </c>
    </row>
    <row r="9" spans="1:4" x14ac:dyDescent="0.2">
      <c r="A9" s="687" t="s">
        <v>135</v>
      </c>
      <c r="B9" s="687" t="s">
        <v>136</v>
      </c>
      <c r="C9" s="16">
        <v>15.650572120000001</v>
      </c>
      <c r="D9" s="16">
        <v>8.1673687799999986</v>
      </c>
    </row>
    <row r="10" spans="1:4" x14ac:dyDescent="0.2">
      <c r="A10" s="688" t="s">
        <v>137</v>
      </c>
      <c r="B10" s="689"/>
      <c r="C10" s="17">
        <v>2962.1522269800007</v>
      </c>
      <c r="D10" s="17">
        <v>1888.86658777</v>
      </c>
    </row>
    <row r="11" spans="1:4" x14ac:dyDescent="0.2">
      <c r="A11" s="686" t="s">
        <v>135</v>
      </c>
      <c r="B11" s="686" t="s">
        <v>138</v>
      </c>
      <c r="C11" s="16">
        <v>7.7289709200000001</v>
      </c>
      <c r="D11" s="18">
        <v>3.5510000000000002</v>
      </c>
    </row>
    <row r="12" spans="1:4" x14ac:dyDescent="0.2">
      <c r="A12" s="688" t="s">
        <v>139</v>
      </c>
      <c r="B12" s="353"/>
      <c r="C12" s="17">
        <v>7.7289709200000001</v>
      </c>
      <c r="D12" s="17">
        <v>3.5510000000000002</v>
      </c>
    </row>
    <row r="13" spans="1:4" x14ac:dyDescent="0.2">
      <c r="A13" s="688" t="s">
        <v>140</v>
      </c>
      <c r="B13" s="688"/>
      <c r="C13" s="19">
        <v>2969.8811979000006</v>
      </c>
      <c r="D13" s="19">
        <v>1892.41758777</v>
      </c>
    </row>
    <row r="14" spans="1:4" x14ac:dyDescent="0.2">
      <c r="A14" s="20"/>
      <c r="B14" s="20"/>
      <c r="C14" s="21"/>
      <c r="D14" s="21"/>
    </row>
  </sheetData>
  <autoFilter ref="A2:D2" xr:uid="{8CBBBDD7-704A-46BE-A779-B929C69663E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334FA-7ECE-4345-9F93-E79A9CAAC757}">
  <dimension ref="A1:C20"/>
  <sheetViews>
    <sheetView workbookViewId="0">
      <selection activeCell="A14" sqref="A14"/>
    </sheetView>
  </sheetViews>
  <sheetFormatPr defaultRowHeight="12.75" x14ac:dyDescent="0.2"/>
  <cols>
    <col min="1" max="1" width="76.7109375" style="24" customWidth="1"/>
    <col min="2" max="3" width="11.140625" style="24" bestFit="1" customWidth="1"/>
    <col min="4" max="16384" width="9.140625" style="24"/>
  </cols>
  <sheetData>
    <row r="1" spans="1:3" s="27" customFormat="1" ht="18.75" customHeight="1" x14ac:dyDescent="0.2">
      <c r="A1" s="288" t="s">
        <v>10</v>
      </c>
      <c r="B1" s="603"/>
      <c r="C1" s="603"/>
    </row>
    <row r="2" spans="1:3" ht="25.5" x14ac:dyDescent="0.2">
      <c r="A2" s="359" t="s">
        <v>320</v>
      </c>
      <c r="B2" s="83" t="s">
        <v>32</v>
      </c>
      <c r="C2" s="83" t="s">
        <v>33</v>
      </c>
    </row>
    <row r="3" spans="1:3" s="295" customFormat="1" x14ac:dyDescent="0.2">
      <c r="A3" s="293" t="s">
        <v>141</v>
      </c>
      <c r="B3" s="606">
        <v>2399.1</v>
      </c>
      <c r="C3" s="606">
        <v>3885.1</v>
      </c>
    </row>
    <row r="4" spans="1:3" s="295" customFormat="1" x14ac:dyDescent="0.2">
      <c r="A4" s="293" t="s">
        <v>142</v>
      </c>
      <c r="B4" s="606">
        <v>8.6</v>
      </c>
      <c r="C4" s="606">
        <v>7.9</v>
      </c>
    </row>
    <row r="5" spans="1:3" s="295" customFormat="1" ht="15" customHeight="1" x14ac:dyDescent="0.2">
      <c r="A5" s="296" t="s">
        <v>143</v>
      </c>
      <c r="B5" s="607">
        <v>2407.6999999999998</v>
      </c>
      <c r="C5" s="607">
        <v>3893</v>
      </c>
    </row>
    <row r="6" spans="1:3" s="295" customFormat="1" x14ac:dyDescent="0.2">
      <c r="A6" s="428" t="s">
        <v>1038</v>
      </c>
      <c r="B6" s="606">
        <v>0.1</v>
      </c>
      <c r="C6" s="606">
        <v>15.3</v>
      </c>
    </row>
    <row r="7" spans="1:3" s="295" customFormat="1" x14ac:dyDescent="0.2">
      <c r="A7" s="428" t="s">
        <v>1039</v>
      </c>
      <c r="B7" s="606">
        <v>130.19999999999999</v>
      </c>
      <c r="C7" s="606">
        <v>131.4</v>
      </c>
    </row>
    <row r="8" spans="1:3" s="295" customFormat="1" ht="25.5" x14ac:dyDescent="0.2">
      <c r="A8" s="428" t="s">
        <v>1040</v>
      </c>
      <c r="B8" s="606">
        <v>22</v>
      </c>
      <c r="C8" s="606">
        <v>34.1</v>
      </c>
    </row>
    <row r="9" spans="1:3" s="295" customFormat="1" ht="25.5" x14ac:dyDescent="0.2">
      <c r="A9" s="428" t="s">
        <v>1041</v>
      </c>
      <c r="B9" s="606">
        <v>10.199999999999999</v>
      </c>
      <c r="C9" s="606">
        <v>14.4</v>
      </c>
    </row>
    <row r="10" spans="1:3" s="295" customFormat="1" ht="25.5" x14ac:dyDescent="0.2">
      <c r="A10" s="428" t="s">
        <v>1042</v>
      </c>
      <c r="B10" s="606">
        <v>1.3</v>
      </c>
      <c r="C10" s="606">
        <v>17.2</v>
      </c>
    </row>
    <row r="11" spans="1:3" s="295" customFormat="1" ht="25.5" x14ac:dyDescent="0.2">
      <c r="A11" s="428" t="s">
        <v>1043</v>
      </c>
      <c r="B11" s="606">
        <v>3.1</v>
      </c>
      <c r="C11" s="606">
        <v>4.9000000000000004</v>
      </c>
    </row>
    <row r="12" spans="1:3" s="295" customFormat="1" x14ac:dyDescent="0.2">
      <c r="A12" s="428" t="s">
        <v>1044</v>
      </c>
      <c r="B12" s="606">
        <v>0</v>
      </c>
      <c r="C12" s="606">
        <v>2</v>
      </c>
    </row>
    <row r="13" spans="1:3" s="295" customFormat="1" ht="14.25" x14ac:dyDescent="0.2">
      <c r="A13" s="608" t="s">
        <v>1124</v>
      </c>
      <c r="B13" s="606">
        <v>5.3</v>
      </c>
      <c r="C13" s="606">
        <v>-1.6</v>
      </c>
    </row>
    <row r="14" spans="1:3" s="295" customFormat="1" x14ac:dyDescent="0.2">
      <c r="A14" s="428" t="s">
        <v>1045</v>
      </c>
      <c r="B14" s="606">
        <v>8.4</v>
      </c>
      <c r="C14" s="606">
        <v>3.6</v>
      </c>
    </row>
    <row r="15" spans="1:3" s="295" customFormat="1" ht="14.25" x14ac:dyDescent="0.2">
      <c r="A15" s="428" t="s">
        <v>1123</v>
      </c>
      <c r="B15" s="606">
        <v>2218.5</v>
      </c>
      <c r="C15" s="606">
        <v>3663.5</v>
      </c>
    </row>
    <row r="16" spans="1:3" s="295" customFormat="1" ht="25.5" x14ac:dyDescent="0.2">
      <c r="A16" s="428" t="s">
        <v>1046</v>
      </c>
      <c r="B16" s="606">
        <v>8.6999999999999993</v>
      </c>
      <c r="C16" s="606">
        <v>8.1</v>
      </c>
    </row>
    <row r="17" spans="1:3" s="295" customFormat="1" x14ac:dyDescent="0.2">
      <c r="A17" s="433" t="s">
        <v>143</v>
      </c>
      <c r="B17" s="610">
        <v>2407.6999999999998</v>
      </c>
      <c r="C17" s="610">
        <v>3893</v>
      </c>
    </row>
    <row r="18" spans="1:3" x14ac:dyDescent="0.2">
      <c r="A18" s="58" t="s">
        <v>56</v>
      </c>
      <c r="B18" s="31"/>
      <c r="C18" s="31"/>
    </row>
    <row r="19" spans="1:3" ht="25.5" x14ac:dyDescent="0.2">
      <c r="A19" s="60" t="s">
        <v>144</v>
      </c>
      <c r="B19" s="31"/>
      <c r="C19" s="31"/>
    </row>
    <row r="20" spans="1:3" ht="25.5" x14ac:dyDescent="0.2">
      <c r="A20" s="61" t="s">
        <v>145</v>
      </c>
      <c r="B20" s="447"/>
      <c r="C20" s="447"/>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0C4347C5C6D34BA8C9FCC4F57D19B6" ma:contentTypeVersion="28" ma:contentTypeDescription="Create a new document." ma:contentTypeScope="" ma:versionID="aec6c8f19ad0da5ff93a871802268bd5">
  <xsd:schema xmlns:xsd="http://www.w3.org/2001/XMLSchema" xmlns:xs="http://www.w3.org/2001/XMLSchema" xmlns:p="http://schemas.microsoft.com/office/2006/metadata/properties" xmlns:ns2="06badf41-c0a1-41a6-983a-efd542c2c878" xmlns:ns3="51ef5222-d273-4e86-adbf-8aa3d9e99a84" xmlns:ns4="5ce0f2b5-5be5-4508-bce9-d7011ece0659" targetNamespace="http://schemas.microsoft.com/office/2006/metadata/properties" ma:root="true" ma:fieldsID="8e6cd5bf616fda6a6b0d200dcb24b658" ns2:_="" ns3:_="" ns4:_="">
    <xsd:import namespace="06badf41-c0a1-41a6-983a-efd542c2c878"/>
    <xsd:import namespace="51ef5222-d273-4e86-adbf-8aa3d9e99a84"/>
    <xsd:import namespace="5ce0f2b5-5be5-4508-bce9-d7011ece06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_Flow_SignoffStatus" minOccurs="0"/>
                <xsd:element ref="ns2:MediaLengthInSeconds" minOccurs="0"/>
                <xsd:element ref="ns2:lcf76f155ced4ddcb4097134ff3c332f" minOccurs="0"/>
                <xsd:element ref="ns4:TaxCatchAll" minOccurs="0"/>
                <xsd:element ref="ns2:Printed" minOccurs="0"/>
                <xsd:element ref="ns2:Edit_x0020_Item" minOccurs="0"/>
                <xsd:element ref="ns2:MediaServiceObjectDetectorVersions" minOccurs="0"/>
                <xsd:element ref="ns2:Description" minOccurs="0"/>
                <xsd:element ref="ns2:Systembroadterm" minOccurs="0"/>
                <xsd:element ref="ns3:TaxKeywordTaxHTField" minOccurs="0"/>
                <xsd:element ref="ns2:p20e186a3fc34317b589d7ed0b4a8467"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adf41-c0a1-41a6-983a-efd542c2c8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e24e156-28e6-48ad-9c0f-4171595c9d94" ma:termSetId="09814cd3-568e-fe90-9814-8d621ff8fb84" ma:anchorId="fba54fb3-c3e1-fe81-a776-ca4b69148c4d" ma:open="true" ma:isKeyword="false">
      <xsd:complexType>
        <xsd:sequence>
          <xsd:element ref="pc:Terms" minOccurs="0" maxOccurs="1"/>
        </xsd:sequence>
      </xsd:complexType>
    </xsd:element>
    <xsd:element name="Printed" ma:index="25" nillable="true" ma:displayName="Printed" ma:default="Yes" ma:format="Dropdown" ma:internalName="Printed">
      <xsd:simpleType>
        <xsd:restriction base="dms:Choice">
          <xsd:enumeration value="Yes"/>
        </xsd:restriction>
      </xsd:simpleType>
    </xsd:element>
    <xsd:element name="Edit_x0020_Item" ma:index="26" nillable="true" ma:displayName="Edit Item" ma:internalName="Edit_x0020_Item">
      <xsd:simpleType>
        <xsd:restriction base="dms:Text">
          <xsd:maxLength value="255"/>
        </xsd:restrictio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Description" ma:index="28" nillable="true" ma:displayName="FPO" ma:description="Purpose and scope of folder content " ma:format="Dropdown" ma:internalName="Description">
      <xsd:simpleType>
        <xsd:restriction base="dms:Text">
          <xsd:maxLength value="255"/>
        </xsd:restriction>
      </xsd:simpleType>
    </xsd:element>
    <xsd:element name="Systembroadterm" ma:index="29" nillable="true" ma:displayName="System broad term" ma:format="Dropdown" ma:internalName="Systembroadterm">
      <xsd:simpleType>
        <xsd:restriction base="dms:Text">
          <xsd:maxLength value="255"/>
        </xsd:restriction>
      </xsd:simpleType>
    </xsd:element>
    <xsd:element name="p20e186a3fc34317b589d7ed0b4a8467" ma:index="34" nillable="true" ma:taxonomy="true" ma:internalName="p20e186a3fc34317b589d7ed0b4a8467" ma:taxonomyFieldName="Metadata" ma:displayName="Metadata" ma:default="" ma:fieldId="{920e186a-3fc3-4317-b589-d7ed0b4a8467}" ma:taxonomyMulti="true" ma:sspId="6e24e156-28e6-48ad-9c0f-4171595c9d94" ma:termSetId="79ef8acc-b519-4aca-bd16-b752dc129d14" ma:anchorId="00000000-0000-0000-0000-000000000000" ma:open="false" ma:isKeyword="false">
      <xsd:complexType>
        <xsd:sequence>
          <xsd:element ref="pc:Terms" minOccurs="0" maxOccurs="1"/>
        </xsd:sequence>
      </xsd:complexType>
    </xsd:element>
    <xsd:element name="MediaServiceSearchProperties" ma:index="3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ef5222-d273-4e86-adbf-8aa3d9e99a8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KeywordTaxHTField" ma:index="32" nillable="true" ma:taxonomy="true" ma:internalName="TaxKeywordTaxHTField" ma:taxonomyFieldName="TaxKeyword" ma:displayName="Enterprise Keywords" ma:fieldId="{23f27201-bee3-471e-b2e7-b64fd8b7ca38}" ma:taxonomyMulti="true" ma:sspId="6e24e156-28e6-48ad-9c0f-4171595c9d94"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ce0f2b5-5be5-4508-bce9-d7011ece0659"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59141e8c-e226-49fc-9aac-8ebe45358ffd}" ma:internalName="TaxCatchAll" ma:showField="CatchAllData" ma:web="51ef5222-d273-4e86-adbf-8aa3d9e99a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30"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 xmlns="06badf41-c0a1-41a6-983a-efd542c2c878" xsi:nil="true"/>
    <Printed xmlns="06badf41-c0a1-41a6-983a-efd542c2c878">Yes</Printed>
    <lcf76f155ced4ddcb4097134ff3c332f xmlns="06badf41-c0a1-41a6-983a-efd542c2c878">
      <Terms xmlns="http://schemas.microsoft.com/office/infopath/2007/PartnerControls"/>
    </lcf76f155ced4ddcb4097134ff3c332f>
    <Edit_x0020_Item xmlns="06badf41-c0a1-41a6-983a-efd542c2c878" xsi:nil="true"/>
    <TaxCatchAll xmlns="5ce0f2b5-5be5-4508-bce9-d7011ece0659">
      <Value>61</Value>
      <Value>60</Value>
      <Value>29</Value>
      <Value>36</Value>
    </TaxCatchAll>
    <_Flow_SignoffStatus xmlns="06badf41-c0a1-41a6-983a-efd542c2c878" xsi:nil="true"/>
    <Systembroadterm xmlns="06badf41-c0a1-41a6-983a-efd542c2c878" xsi:nil="true"/>
    <TaxKeywordTaxHTField xmlns="51ef5222-d273-4e86-adbf-8aa3d9e99a84">
      <Terms xmlns="http://schemas.microsoft.com/office/infopath/2007/PartnerControls">
        <TermInfo xmlns="http://schemas.microsoft.com/office/infopath/2007/PartnerControls">
          <TermName xmlns="http://schemas.microsoft.com/office/infopath/2007/PartnerControls">financial statements</TermName>
          <TermId xmlns="http://schemas.microsoft.com/office/infopath/2007/PartnerControls">e7d1dbdb-d53b-41f8-a90e-a59088cf4647</TermId>
        </TermInfo>
        <TermInfo xmlns="http://schemas.microsoft.com/office/infopath/2007/PartnerControls">
          <TermName xmlns="http://schemas.microsoft.com/office/infopath/2007/PartnerControls">2022-23</TermName>
          <TermId xmlns="http://schemas.microsoft.com/office/infopath/2007/PartnerControls">e9b3c025-5501-46bf-9275-aa99a2e550cf</TermId>
        </TermInfo>
        <TermInfo xmlns="http://schemas.microsoft.com/office/infopath/2007/PartnerControls">
          <TermName xmlns="http://schemas.microsoft.com/office/infopath/2007/PartnerControls">machine readable dataset</TermName>
          <TermId xmlns="http://schemas.microsoft.com/office/infopath/2007/PartnerControls">3f5890bf-9f0c-4315-9fe1-3ced10655bf6</TermId>
        </TermInfo>
        <TermInfo xmlns="http://schemas.microsoft.com/office/infopath/2007/PartnerControls">
          <TermName xmlns="http://schemas.microsoft.com/office/infopath/2007/PartnerControls">annual report</TermName>
          <TermId xmlns="http://schemas.microsoft.com/office/infopath/2007/PartnerControls">13522394-4a13-4d1f-8ea6-d901e62e9553</TermId>
        </TermInfo>
      </Terms>
    </TaxKeywordTaxHTField>
    <p20e186a3fc34317b589d7ed0b4a8467 xmlns="06badf41-c0a1-41a6-983a-efd542c2c878">
      <Terms xmlns="http://schemas.microsoft.com/office/infopath/2007/PartnerControls"/>
    </p20e186a3fc34317b589d7ed0b4a8467>
  </documentManagement>
</p:properties>
</file>

<file path=customXml/itemProps1.xml><?xml version="1.0" encoding="utf-8"?>
<ds:datastoreItem xmlns:ds="http://schemas.openxmlformats.org/officeDocument/2006/customXml" ds:itemID="{6D73C339-CE49-4371-8ED7-E023C0AEF8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badf41-c0a1-41a6-983a-efd542c2c878"/>
    <ds:schemaRef ds:uri="51ef5222-d273-4e86-adbf-8aa3d9e99a84"/>
    <ds:schemaRef ds:uri="5ce0f2b5-5be5-4508-bce9-d7011ece06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A7A0BB-95E1-465F-8552-DC5E60C46A63}">
  <ds:schemaRefs>
    <ds:schemaRef ds:uri="http://schemas.microsoft.com/sharepoint/v3/contenttype/forms"/>
  </ds:schemaRefs>
</ds:datastoreItem>
</file>

<file path=customXml/itemProps3.xml><?xml version="1.0" encoding="utf-8"?>
<ds:datastoreItem xmlns:ds="http://schemas.openxmlformats.org/officeDocument/2006/customXml" ds:itemID="{B17AF2C4-DB8B-4DBD-B103-FFF767DABFF2}">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5ce0f2b5-5be5-4508-bce9-d7011ece0659"/>
    <ds:schemaRef ds:uri="http://purl.org/dc/dcmitype/"/>
    <ds:schemaRef ds:uri="51ef5222-d273-4e86-adbf-8aa3d9e99a84"/>
    <ds:schemaRef ds:uri="06badf41-c0a1-41a6-983a-efd542c2c87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78</vt:i4>
      </vt:variant>
      <vt:variant>
        <vt:lpstr>Named Ranges</vt:lpstr>
      </vt:variant>
      <vt:variant>
        <vt:i4>3</vt:i4>
      </vt:variant>
    </vt:vector>
  </HeadingPairs>
  <TitlesOfParts>
    <vt:vector size="81" baseType="lpstr">
      <vt:lpstr>Contents</vt:lpstr>
      <vt:lpstr>PL</vt:lpstr>
      <vt:lpstr>BS</vt:lpstr>
      <vt:lpstr>CF</vt:lpstr>
      <vt:lpstr>SOCIE</vt:lpstr>
      <vt:lpstr>2.1</vt:lpstr>
      <vt:lpstr>2.3</vt:lpstr>
      <vt:lpstr>2.3 contd</vt:lpstr>
      <vt:lpstr>2.4.1</vt:lpstr>
      <vt:lpstr>2.4.2</vt:lpstr>
      <vt:lpstr>2.4.3</vt:lpstr>
      <vt:lpstr>2.5</vt:lpstr>
      <vt:lpstr>3.1</vt:lpstr>
      <vt:lpstr>3.1.1a</vt:lpstr>
      <vt:lpstr>3.1.1b</vt:lpstr>
      <vt:lpstr>3.1.1b contd.</vt:lpstr>
      <vt:lpstr>3.1.1c</vt:lpstr>
      <vt:lpstr>3.1.2</vt:lpstr>
      <vt:lpstr>3.1.3</vt:lpstr>
      <vt:lpstr>3.1.4</vt:lpstr>
      <vt:lpstr>4.1.2</vt:lpstr>
      <vt:lpstr>4.1.2 contd</vt:lpstr>
      <vt:lpstr>4.1.3</vt:lpstr>
      <vt:lpstr>4.1.3 contd.</vt:lpstr>
      <vt:lpstr>4.2.1</vt:lpstr>
      <vt:lpstr>4.2.1 contd</vt:lpstr>
      <vt:lpstr>4.2.2</vt:lpstr>
      <vt:lpstr>4.2.3</vt:lpstr>
      <vt:lpstr>4.3</vt:lpstr>
      <vt:lpstr>4.3 contd.</vt:lpstr>
      <vt:lpstr>5.1</vt:lpstr>
      <vt:lpstr>5.1(a)</vt:lpstr>
      <vt:lpstr>5.1(a) contd</vt:lpstr>
      <vt:lpstr>5.1(b)</vt:lpstr>
      <vt:lpstr>5.1.1</vt:lpstr>
      <vt:lpstr>5.1.2</vt:lpstr>
      <vt:lpstr>5.2</vt:lpstr>
      <vt:lpstr>6.1</vt:lpstr>
      <vt:lpstr>6.2</vt:lpstr>
      <vt:lpstr>6.2.1</vt:lpstr>
      <vt:lpstr>6.3</vt:lpstr>
      <vt:lpstr>6.4</vt:lpstr>
      <vt:lpstr>6.4.1</vt:lpstr>
      <vt:lpstr>6.5</vt:lpstr>
      <vt:lpstr>6.5.1</vt:lpstr>
      <vt:lpstr>6.6</vt:lpstr>
      <vt:lpstr>6.7</vt:lpstr>
      <vt:lpstr>7.1</vt:lpstr>
      <vt:lpstr>7.1.1</vt:lpstr>
      <vt:lpstr>7.1.2</vt:lpstr>
      <vt:lpstr>7.2.1(b)</vt:lpstr>
      <vt:lpstr>7.2.1(c)</vt:lpstr>
      <vt:lpstr>7.3</vt:lpstr>
      <vt:lpstr>7.3.1</vt:lpstr>
      <vt:lpstr>7.4</vt:lpstr>
      <vt:lpstr>7.5.1</vt:lpstr>
      <vt:lpstr>7.5.2</vt:lpstr>
      <vt:lpstr>8.1.1</vt:lpstr>
      <vt:lpstr>8.1.1 (2)</vt:lpstr>
      <vt:lpstr>8.1.2</vt:lpstr>
      <vt:lpstr>8.1.3.1</vt:lpstr>
      <vt:lpstr>8.1.3.1 contd</vt:lpstr>
      <vt:lpstr>8.1.3.1 contd (2)</vt:lpstr>
      <vt:lpstr>8.1.3.3</vt:lpstr>
      <vt:lpstr>8.1.3.3 contd</vt:lpstr>
      <vt:lpstr>8.1.3.3 contd (2)</vt:lpstr>
      <vt:lpstr>8.2</vt:lpstr>
      <vt:lpstr>8.3.2</vt:lpstr>
      <vt:lpstr>8.3.2 (2)</vt:lpstr>
      <vt:lpstr>8.3.2 contd</vt:lpstr>
      <vt:lpstr>8.3.2 contd (2)</vt:lpstr>
      <vt:lpstr>9.1</vt:lpstr>
      <vt:lpstr>9.2</vt:lpstr>
      <vt:lpstr>9.3</vt:lpstr>
      <vt:lpstr>9.4</vt:lpstr>
      <vt:lpstr>9.6</vt:lpstr>
      <vt:lpstr>9.7</vt:lpstr>
      <vt:lpstr>9.8</vt:lpstr>
      <vt:lpstr>Contents!_Toc21682719</vt:lpstr>
      <vt:lpstr>Accessibility</vt:lpstr>
      <vt:lpstr>Contents</vt:lpstr>
    </vt:vector>
  </TitlesOfParts>
  <Manager/>
  <Company>Department of Health (Vic)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 2022-23 Annual Report - machine readable dataset - Financial Statements 2022-23</dc:title>
  <dc:subject>DH 2022-23 Annual Report - machine readable dataset - Financial Statements 2022-23</dc:subject>
  <dc:creator>Corporate Services</dc:creator>
  <cp:keywords>financial statements ; machine readable dataset ; 2022-23 ; annual report</cp:keywords>
  <dc:description/>
  <cp:lastModifiedBy>Robert Gruhn (Health)</cp:lastModifiedBy>
  <cp:revision/>
  <dcterms:created xsi:type="dcterms:W3CDTF">2022-05-19T03:19:46Z</dcterms:created>
  <dcterms:modified xsi:type="dcterms:W3CDTF">2024-01-11T22:39:30Z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d6aa9fe-4ab7-4a7c-8e39-ccc0b3ffed53_Enabled">
    <vt:lpwstr>true</vt:lpwstr>
  </property>
  <property fmtid="{D5CDD505-2E9C-101B-9397-08002B2CF9AE}" pid="3" name="MSIP_Label_3d6aa9fe-4ab7-4a7c-8e39-ccc0b3ffed53_SetDate">
    <vt:lpwstr>2022-05-19T03:22:33Z</vt:lpwstr>
  </property>
  <property fmtid="{D5CDD505-2E9C-101B-9397-08002B2CF9AE}" pid="4" name="MSIP_Label_3d6aa9fe-4ab7-4a7c-8e39-ccc0b3ffed53_Method">
    <vt:lpwstr>Privileged</vt:lpwstr>
  </property>
  <property fmtid="{D5CDD505-2E9C-101B-9397-08002B2CF9AE}" pid="5" name="MSIP_Label_3d6aa9fe-4ab7-4a7c-8e39-ccc0b3ffed53_Name">
    <vt:lpwstr>3d6aa9fe-4ab7-4a7c-8e39-ccc0b3ffed53</vt:lpwstr>
  </property>
  <property fmtid="{D5CDD505-2E9C-101B-9397-08002B2CF9AE}" pid="6" name="MSIP_Label_3d6aa9fe-4ab7-4a7c-8e39-ccc0b3ffed53_SiteId">
    <vt:lpwstr>c0e0601f-0fac-449c-9c88-a104c4eb9f28</vt:lpwstr>
  </property>
  <property fmtid="{D5CDD505-2E9C-101B-9397-08002B2CF9AE}" pid="7" name="MSIP_Label_3d6aa9fe-4ab7-4a7c-8e39-ccc0b3ffed53_ActionId">
    <vt:lpwstr>eaeb816c-c4bd-462a-833b-b2a5dfdaacd4</vt:lpwstr>
  </property>
  <property fmtid="{D5CDD505-2E9C-101B-9397-08002B2CF9AE}" pid="8" name="MSIP_Label_3d6aa9fe-4ab7-4a7c-8e39-ccc0b3ffed53_ContentBits">
    <vt:lpwstr>0</vt:lpwstr>
  </property>
  <property fmtid="{D5CDD505-2E9C-101B-9397-08002B2CF9AE}" pid="9" name="ContentTypeId">
    <vt:lpwstr>0x0101009F0C4347C5C6D34BA8C9FCC4F57D19B6</vt:lpwstr>
  </property>
  <property fmtid="{D5CDD505-2E9C-101B-9397-08002B2CF9AE}" pid="10" name="MediaServiceImageTags">
    <vt:lpwstr/>
  </property>
  <property fmtid="{D5CDD505-2E9C-101B-9397-08002B2CF9AE}" pid="11" name="TaxKeyword">
    <vt:lpwstr>61;#financial statements|e7d1dbdb-d53b-41f8-a90e-a59088cf4647;#60;#2022-23|e9b3c025-5501-46bf-9275-aa99a2e550cf;#36;#machine readable dataset|3f5890bf-9f0c-4315-9fe1-3ced10655bf6;#29;#annual report|13522394-4a13-4d1f-8ea6-d901e62e9553</vt:lpwstr>
  </property>
  <property fmtid="{D5CDD505-2E9C-101B-9397-08002B2CF9AE}" pid="12" name="Metadata">
    <vt:lpwstr/>
  </property>
</Properties>
</file>