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hhsvicgovau.sharepoint.com/sites/BudgetStrategyPerformanceandImprovement/Shared Documents/Planning and Impact/Reporting/Annual Report/2021-22 Annual Report/Machine readable data/DRAFT 2021-22 AR Machine readable datasets/"/>
    </mc:Choice>
  </mc:AlternateContent>
  <xr:revisionPtr revIDLastSave="11680" documentId="8_{AB99127C-68AF-4D8F-87EE-D3E332460CC4}" xr6:coauthVersionLast="47" xr6:coauthVersionMax="47" xr10:uidLastSave="{F98E0531-F309-4C0A-9B84-4241D2EE1F4E}"/>
  <bookViews>
    <workbookView xWindow="-120" yWindow="-120" windowWidth="29040" windowHeight="15840" tabRatio="862" xr2:uid="{E7FE4DB1-4700-4FB5-9CDD-7C106E3F7DFD}"/>
  </bookViews>
  <sheets>
    <sheet name="Contents" sheetId="90" r:id="rId1"/>
    <sheet name="PL" sheetId="1" r:id="rId2"/>
    <sheet name="BS" sheetId="2" r:id="rId3"/>
    <sheet name="CF" sheetId="3" r:id="rId4"/>
    <sheet name="SOCIE" sheetId="4" r:id="rId5"/>
    <sheet name="2.1" sheetId="5" r:id="rId6"/>
    <sheet name="2.3" sheetId="109" r:id="rId7"/>
    <sheet name="2.3 contd" sheetId="7" r:id="rId8"/>
    <sheet name="2.4.1" sheetId="8" r:id="rId9"/>
    <sheet name="2.4.2" sheetId="9" r:id="rId10"/>
    <sheet name="2.4.3" sheetId="10" r:id="rId11"/>
    <sheet name="2.4.4" sheetId="11" r:id="rId12"/>
    <sheet name="2.4.5" sheetId="12" r:id="rId13"/>
    <sheet name="2.5" sheetId="13" r:id="rId14"/>
    <sheet name="3.1" sheetId="14" r:id="rId15"/>
    <sheet name="3.1.1a" sheetId="15" r:id="rId16"/>
    <sheet name="3.1.1b" sheetId="16" r:id="rId17"/>
    <sheet name="3.1.1b contd" sheetId="83" r:id="rId18"/>
    <sheet name="3.1.1b contd2" sheetId="84" r:id="rId19"/>
    <sheet name="3.1.1b contd3" sheetId="85" r:id="rId20"/>
    <sheet name="3.1.1b contd4" sheetId="86" r:id="rId21"/>
    <sheet name="3.1.1b contd5" sheetId="87" r:id="rId22"/>
    <sheet name="3.1.1c" sheetId="17" r:id="rId23"/>
    <sheet name="3.1.2" sheetId="18" r:id="rId24"/>
    <sheet name="3.1.3" sheetId="19" r:id="rId25"/>
    <sheet name="3.1.4" sheetId="20" r:id="rId26"/>
    <sheet name="3.1.5" sheetId="21" r:id="rId27"/>
    <sheet name="3.1.6" sheetId="22" r:id="rId28"/>
    <sheet name="4.1.2" sheetId="24" r:id="rId29"/>
    <sheet name="4.1.2 contd" sheetId="88" r:id="rId30"/>
    <sheet name="4.1.3" sheetId="112" r:id="rId31"/>
    <sheet name="4.2.1" sheetId="25" r:id="rId32"/>
    <sheet name="4.2.1 contd." sheetId="113" r:id="rId33"/>
    <sheet name="4.2.2" sheetId="26" r:id="rId34"/>
    <sheet name="4.2.3" sheetId="27" r:id="rId35"/>
    <sheet name="4.3" sheetId="28" r:id="rId36"/>
    <sheet name="4.3 contd" sheetId="121" r:id="rId37"/>
    <sheet name="5.1" sheetId="114" r:id="rId38"/>
    <sheet name="5.1(a)" sheetId="30" r:id="rId39"/>
    <sheet name="5.1(a) contd" sheetId="82" r:id="rId40"/>
    <sheet name="5.1(b)" sheetId="31" r:id="rId41"/>
    <sheet name="5.1.1" sheetId="32" r:id="rId42"/>
    <sheet name="5.1.2" sheetId="33" r:id="rId43"/>
    <sheet name="5.2" sheetId="35" r:id="rId44"/>
    <sheet name="6.1" sheetId="38" r:id="rId45"/>
    <sheet name="6.2" sheetId="39" r:id="rId46"/>
    <sheet name="6.2.1" sheetId="40" r:id="rId47"/>
    <sheet name="6.3" sheetId="41" r:id="rId48"/>
    <sheet name="6.4" sheetId="42" r:id="rId49"/>
    <sheet name="6.4.1" sheetId="43" r:id="rId50"/>
    <sheet name="6.5" sheetId="44" r:id="rId51"/>
    <sheet name="6.5.1" sheetId="45" r:id="rId52"/>
    <sheet name="6.6" sheetId="46" r:id="rId53"/>
    <sheet name="6.7" sheetId="105" r:id="rId54"/>
    <sheet name="7.1" sheetId="47" r:id="rId55"/>
    <sheet name="7.1.1" sheetId="49" r:id="rId56"/>
    <sheet name="7.1.2" sheetId="48" r:id="rId57"/>
    <sheet name="7.2.1(b)" sheetId="50" r:id="rId58"/>
    <sheet name="7.2.1(c)" sheetId="51" r:id="rId59"/>
    <sheet name="7.3" sheetId="52" r:id="rId60"/>
    <sheet name="7.3.1" sheetId="53" r:id="rId61"/>
    <sheet name="7.4.1" sheetId="54" r:id="rId62"/>
    <sheet name="7.5.1" sheetId="55" r:id="rId63"/>
    <sheet name="7.5.2" sheetId="108" r:id="rId64"/>
    <sheet name="8.1.1" sheetId="57" r:id="rId65"/>
    <sheet name="8.1.1 contd" sheetId="116" r:id="rId66"/>
    <sheet name="8.1.2" sheetId="58" r:id="rId67"/>
    <sheet name="8.1.3.1" sheetId="59" r:id="rId68"/>
    <sheet name="8.1.3.1 contd" sheetId="76" r:id="rId69"/>
    <sheet name="8.1.3.1 contd2" sheetId="77" r:id="rId70"/>
    <sheet name="8.1.3.3" sheetId="60" r:id="rId71"/>
    <sheet name="8.1.3.3 contd" sheetId="78" r:id="rId72"/>
    <sheet name="8.1.3.3 contd2" sheetId="117" r:id="rId73"/>
    <sheet name="8.2" sheetId="61" r:id="rId74"/>
    <sheet name="8.2 contd" sheetId="110" r:id="rId75"/>
    <sheet name="8.3.2" sheetId="62" r:id="rId76"/>
    <sheet name="8.3.2 contd" sheetId="118" r:id="rId77"/>
    <sheet name="8.3.2 contd2" sheetId="63" r:id="rId78"/>
    <sheet name="8.3.2 contd3" sheetId="119" r:id="rId79"/>
    <sheet name="8.3.2 contd4" sheetId="64" r:id="rId80"/>
    <sheet name="8.3.2 contd5" sheetId="120" r:id="rId81"/>
    <sheet name="9.2" sheetId="66" r:id="rId82"/>
    <sheet name="9.3" sheetId="67" r:id="rId83"/>
    <sheet name="9.4" sheetId="68" r:id="rId84"/>
    <sheet name="9.5" sheetId="69" r:id="rId85"/>
    <sheet name="9.6" sheetId="70" r:id="rId86"/>
    <sheet name="9.7" sheetId="71" r:id="rId87"/>
    <sheet name="9.8" sheetId="72" r:id="rId88"/>
    <sheet name="9.9" sheetId="73" r:id="rId89"/>
  </sheets>
  <definedNames>
    <definedName name="_Ref52455262" localSheetId="13">'2.5'!$A$48</definedName>
    <definedName name="_Toc21682719" localSheetId="0">Contents!$A$5</definedName>
    <definedName name="_Toc85121383" localSheetId="17">'3.1.1b contd'!#REF!</definedName>
    <definedName name="_Toc85121532" localSheetId="73">'8.2'!#REF!</definedName>
    <definedName name="Accessibility" comment="Accessibility contact and publication information">Contents!$A$94:$A$98</definedName>
    <definedName name="Contents" comment="Sheets in this workbook">Contents!$A$3:$A$5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70" l="1"/>
  <c r="C9" i="70"/>
  <c r="B9" i="70"/>
  <c r="C3" i="110"/>
  <c r="C4" i="110" s="1"/>
  <c r="B3" i="110"/>
  <c r="B4" i="110" s="1"/>
</calcChain>
</file>

<file path=xl/sharedStrings.xml><?xml version="1.0" encoding="utf-8"?>
<sst xmlns="http://schemas.openxmlformats.org/spreadsheetml/2006/main" count="3850" uniqueCount="1347">
  <si>
    <t>Contents</t>
  </si>
  <si>
    <t>Accessibility</t>
  </si>
  <si>
    <t>To receive this data in another format, email corporate reporting</t>
  </si>
  <si>
    <t>&lt;corporate.reporting@health.vic.gov.au&gt;.</t>
  </si>
  <si>
    <t>Copyright</t>
  </si>
  <si>
    <r>
      <t>With the exception of any images, photographs or branding (including, but not limited to the Victorian Coat of Arms, the Victorian Government logo or the Department of Health logo), this work,</t>
    </r>
    <r>
      <rPr>
        <i/>
        <sz val="10.5"/>
        <color theme="1"/>
        <rFont val="Arial"/>
        <family val="2"/>
      </rPr>
      <t xml:space="preserve"> Department of Health annual report 2020–21</t>
    </r>
    <r>
      <rPr>
        <sz val="10.5"/>
        <color theme="1"/>
        <rFont val="Arial"/>
        <family val="2"/>
      </rPr>
      <t>, is licensed under a Creative Commons Attribution 4.0 licence.</t>
    </r>
  </si>
  <si>
    <t>The terms and conditions of this licence, including disclaimer of warranties and limitation of liability are available at Creative Commons Attribution 4.0 International &lt;https://creativecommons.org/licenses/by/4.0/legalcode&gt;.</t>
  </si>
  <si>
    <t>You are free to reuse the work under that licence, on the condition that you credit the State of Victoria, Australia (Department of Health) as the author and/or owner of the work, indicate if any changes have been made to the work and comply with the other licence terms.</t>
  </si>
  <si>
    <t>In this document, ‘Aboriginal’ refers to both Aboriginal and Torres Strait Islander people. ‘Indigenous’ or ’Koori/Koorie’ is retained when part of the title of a report, program or quotation.</t>
  </si>
  <si>
    <t>Available at Department of Health annual report &lt;https://www.health.vic.gov.au/department-of-health-annual-report&gt;</t>
  </si>
  <si>
    <t>Column1</t>
  </si>
  <si>
    <t>Note</t>
  </si>
  <si>
    <t>2021
$M</t>
  </si>
  <si>
    <t>2.3</t>
  </si>
  <si>
    <t>Special appropriations</t>
  </si>
  <si>
    <t>2.4.1</t>
  </si>
  <si>
    <t>2.4.2</t>
  </si>
  <si>
    <t>2.4.3</t>
  </si>
  <si>
    <t>Fair value of assets and services received free of charge or for nominal consideration</t>
  </si>
  <si>
    <t>2.4.4</t>
  </si>
  <si>
    <t>Other income</t>
  </si>
  <si>
    <t>2.4.5</t>
  </si>
  <si>
    <t>Total revenue and income from transactions</t>
  </si>
  <si>
    <t>Employee benefits</t>
  </si>
  <si>
    <t>3.1.1(a)</t>
  </si>
  <si>
    <t>Depreciation and amortisation</t>
  </si>
  <si>
    <t>5.1.1</t>
  </si>
  <si>
    <t>7.1.2</t>
  </si>
  <si>
    <t/>
  </si>
  <si>
    <t>3.1.2</t>
  </si>
  <si>
    <t>Capital asset charge</t>
  </si>
  <si>
    <t>3.1.3</t>
  </si>
  <si>
    <t>Fair value of assets and services provided free of charge or for nominal consideration</t>
  </si>
  <si>
    <t>3.1.4</t>
  </si>
  <si>
    <t>3.1.5</t>
  </si>
  <si>
    <t>3.1.6</t>
  </si>
  <si>
    <t>Total expenses from transactions</t>
  </si>
  <si>
    <t>Net result from transactions (net operating balance)</t>
  </si>
  <si>
    <t>9.2(a)</t>
  </si>
  <si>
    <t>9.2(b)</t>
  </si>
  <si>
    <t>9.2(c)</t>
  </si>
  <si>
    <t>Total other economic flows included in net result</t>
  </si>
  <si>
    <t>Net result</t>
  </si>
  <si>
    <t>Changes in physical asset revaluation surplus</t>
  </si>
  <si>
    <t>9.4</t>
  </si>
  <si>
    <t>Remeasurement of superannuation defined benefit plans</t>
  </si>
  <si>
    <t>3.1.1(b)</t>
  </si>
  <si>
    <t>Comprehensive result</t>
  </si>
  <si>
    <t>The comprehensive operating statement should be read in conjunction with the notes to the financial statements.</t>
  </si>
  <si>
    <t>6.1</t>
  </si>
  <si>
    <t>Intangible assets</t>
  </si>
  <si>
    <t>Total non-financial assets</t>
  </si>
  <si>
    <t>Total assets</t>
  </si>
  <si>
    <t>Total non-financial liabilities</t>
  </si>
  <si>
    <t>Total liabilities</t>
  </si>
  <si>
    <t>Net assets</t>
  </si>
  <si>
    <t>Net worth</t>
  </si>
  <si>
    <t>The balance sheet should be read in conjunction with the notes to the financial statements.</t>
  </si>
  <si>
    <t>Net cash flows from/(used in) operating activities</t>
  </si>
  <si>
    <t>7.3.1</t>
  </si>
  <si>
    <t>Net increase/(decrease) in cash and deposits</t>
  </si>
  <si>
    <t>The cash flow statement should be read in conjunction with the notes to the financial statements.</t>
  </si>
  <si>
    <t>Net result for the year</t>
  </si>
  <si>
    <t>Administrative restructure - net assets received</t>
  </si>
  <si>
    <t>Capital contributions by Victorian State Government</t>
  </si>
  <si>
    <t>Capital contributions to agencies</t>
  </si>
  <si>
    <t>Transfer to accumulated surplus/(deficit) related to machinery of government</t>
  </si>
  <si>
    <t>Administrative restructure - net assets transferred</t>
  </si>
  <si>
    <t>Capital transferred to administered entity</t>
  </si>
  <si>
    <t>Balance at 30 June 2021</t>
  </si>
  <si>
    <t>The statement of changes in equity should be read in conjunction with the notes to the financial statements.</t>
  </si>
  <si>
    <t>2.2, 2.3</t>
  </si>
  <si>
    <t>Variance
$M</t>
  </si>
  <si>
    <t>Total</t>
  </si>
  <si>
    <t>(i) Refer to Note 2.5 for further detail.</t>
  </si>
  <si>
    <t>Authority</t>
  </si>
  <si>
    <t>Purpose</t>
  </si>
  <si>
    <t>Contribution to the Hospitals and Charities Fund</t>
  </si>
  <si>
    <t>Access to various Commonwealth grants - provision of outputs</t>
  </si>
  <si>
    <t>Total special appropriations - Provision of outputs</t>
  </si>
  <si>
    <t>Access to various Commonwealth grants - additions to net assets</t>
  </si>
  <si>
    <t>Total special appropriations - Additions to net assets</t>
  </si>
  <si>
    <t>Total special appropriations</t>
  </si>
  <si>
    <t>Total interest</t>
  </si>
  <si>
    <t>Rental income raised</t>
  </si>
  <si>
    <t>Rental rebates</t>
  </si>
  <si>
    <t>Rental subsidies - welfare organisations</t>
  </si>
  <si>
    <t>Shared Home Ownership Scheme - rent raised</t>
  </si>
  <si>
    <t>Total net rent receivable</t>
  </si>
  <si>
    <t>Total user charges - rental properties</t>
  </si>
  <si>
    <t>2.4.3 Grants</t>
  </si>
  <si>
    <t>Income recognised under AASB 1058</t>
  </si>
  <si>
    <t>Revenue recognised under AASB 15</t>
  </si>
  <si>
    <t>Total grants</t>
  </si>
  <si>
    <t>2.4.4 Fair value of assets and services received free of charge or for nominal consideration</t>
  </si>
  <si>
    <t>Plant and equipment received at fair value</t>
  </si>
  <si>
    <t>Total fair value of assets and services received free of charge or for nominal consideration</t>
  </si>
  <si>
    <t>2.4.5 Other income</t>
  </si>
  <si>
    <t>Total other income</t>
  </si>
  <si>
    <t>Total annotated income agreements</t>
  </si>
  <si>
    <t>Total expenses incurred in delivery of services</t>
  </si>
  <si>
    <t>Defined contribution superannuation expense</t>
  </si>
  <si>
    <t>Defined benefit superannuation expense</t>
  </si>
  <si>
    <t>Termination benefits</t>
  </si>
  <si>
    <t>Salaries and wages, annual leave and long service leave</t>
  </si>
  <si>
    <t>Total employee benefits</t>
  </si>
  <si>
    <t>3.1.1(b) Employee benefits in the balance sheet</t>
  </si>
  <si>
    <t>Total provisions for employee benefits</t>
  </si>
  <si>
    <t>2021 
$M</t>
  </si>
  <si>
    <t>Opening balance</t>
  </si>
  <si>
    <t>Unwind of discount and effect of changes in the discount rate</t>
  </si>
  <si>
    <t>Closing balance</t>
  </si>
  <si>
    <t>Current</t>
  </si>
  <si>
    <t>Non-current</t>
  </si>
  <si>
    <t>Opening balance of defined benefit obligation</t>
  </si>
  <si>
    <t>Interest cost</t>
  </si>
  <si>
    <t>Actuarial losses/(gains)</t>
  </si>
  <si>
    <t>Benefits paid</t>
  </si>
  <si>
    <t>Closing balance of defined benefit obligation</t>
  </si>
  <si>
    <t>Contributions from the employer</t>
  </si>
  <si>
    <t>Closing balance of plan assets</t>
  </si>
  <si>
    <t>Total expense recognised in respect of defined benefit plans</t>
  </si>
  <si>
    <t>3.1.2 Grants and other expense transfers</t>
  </si>
  <si>
    <t>Total grants and other expense transfers</t>
  </si>
  <si>
    <t>3.1.3 Capital asset charge</t>
  </si>
  <si>
    <t>3.1.4 Fair value of assets and services provided free of charge or for nominal consideration</t>
  </si>
  <si>
    <t>Total fair value of assets and services provided free of charge or for nominal consideration</t>
  </si>
  <si>
    <t>3.1.5 Other operating expenses</t>
  </si>
  <si>
    <t>Short-term lease expenses</t>
  </si>
  <si>
    <t>Variable lease expenses</t>
  </si>
  <si>
    <t>Information, communications and technology costs</t>
  </si>
  <si>
    <t>Medicines and drugs / pharmacy supplies</t>
  </si>
  <si>
    <t>Total other operating expenses</t>
  </si>
  <si>
    <t>3.1.6 Other property management expenses</t>
  </si>
  <si>
    <t>Rates to local authorities</t>
  </si>
  <si>
    <t>Tenant utilities and other expenses</t>
  </si>
  <si>
    <t>Total other property management expenses</t>
  </si>
  <si>
    <t>1
$M</t>
  </si>
  <si>
    <t>2
$M</t>
  </si>
  <si>
    <t>3
$M</t>
  </si>
  <si>
    <t>4
$M</t>
  </si>
  <si>
    <t>5
$M</t>
  </si>
  <si>
    <t>6
$M</t>
  </si>
  <si>
    <t>7
$M</t>
  </si>
  <si>
    <t>8
$M</t>
  </si>
  <si>
    <t>9
$M</t>
  </si>
  <si>
    <t>10
$M</t>
  </si>
  <si>
    <t>11
$M</t>
  </si>
  <si>
    <t>12
$M</t>
  </si>
  <si>
    <t>13
$M</t>
  </si>
  <si>
    <t>14
$M</t>
  </si>
  <si>
    <t>15
$M</t>
  </si>
  <si>
    <t>Total
$M</t>
  </si>
  <si>
    <t>Other operating expenses</t>
  </si>
  <si>
    <t>Net gain/(loss) on non-financial assets</t>
  </si>
  <si>
    <t>Total administered revenue and income from transactions</t>
  </si>
  <si>
    <t>Total administered expenses from transactions</t>
  </si>
  <si>
    <t>Total administered net result from transactions</t>
  </si>
  <si>
    <t>Total administered other economic flows</t>
  </si>
  <si>
    <t>Administered net result</t>
  </si>
  <si>
    <t>Total administered assets</t>
  </si>
  <si>
    <t>Total administered liabilities</t>
  </si>
  <si>
    <t>Total administered net assets</t>
  </si>
  <si>
    <t>(i) As defined in schedules 1, 2 and 5 of the Health Services Act 1988.</t>
  </si>
  <si>
    <t>4.3 Restructuring of administrative arrangements</t>
  </si>
  <si>
    <t>Net assets recognised/(transferred)</t>
  </si>
  <si>
    <t>Net capital contribution from the Crown</t>
  </si>
  <si>
    <t>Net carrying amount</t>
  </si>
  <si>
    <t>Land at fair value</t>
  </si>
  <si>
    <t>Buildings at fair value</t>
  </si>
  <si>
    <t>Plant, equipment and vehicles at fair value</t>
  </si>
  <si>
    <t>Motor vehicles at fair value</t>
  </si>
  <si>
    <t>Assets under construction at cost</t>
  </si>
  <si>
    <t>Plant and equipment at fair value</t>
  </si>
  <si>
    <t>Land</t>
  </si>
  <si>
    <t>Buildings</t>
  </si>
  <si>
    <t>Plant and equipment</t>
  </si>
  <si>
    <t>Motor vehicles</t>
  </si>
  <si>
    <t>$M</t>
  </si>
  <si>
    <t>Opening balance - 1 July 2020</t>
  </si>
  <si>
    <t>Additions</t>
  </si>
  <si>
    <t>Lease modifications</t>
  </si>
  <si>
    <t>Disposals</t>
  </si>
  <si>
    <t>Depreciation</t>
  </si>
  <si>
    <t>Closing balance - 30 June 2021</t>
  </si>
  <si>
    <t>5.1(b) Total service concession assets</t>
  </si>
  <si>
    <t>Health and Welfare</t>
  </si>
  <si>
    <t>Housing</t>
  </si>
  <si>
    <t>Plant, equipment and vehicles</t>
  </si>
  <si>
    <t>Right-of-use assets</t>
  </si>
  <si>
    <t>Service concession assets</t>
  </si>
  <si>
    <t>Aggregate depreciation and amortisation allocated</t>
  </si>
  <si>
    <t>Less depreciation and amortisation capitalised to carrying amount of other assets during the year</t>
  </si>
  <si>
    <t>Total depreciation and amortisation</t>
  </si>
  <si>
    <t>2021</t>
  </si>
  <si>
    <t>Balance at 1 July 2020</t>
  </si>
  <si>
    <t>Machinery of government transfer in/(out)</t>
  </si>
  <si>
    <t>Administrative instrument transfers</t>
  </si>
  <si>
    <t>Net revaluation increments/(decrements)</t>
  </si>
  <si>
    <t>Transfers in/(out) of assets under construction</t>
  </si>
  <si>
    <t>Transfers between classes</t>
  </si>
  <si>
    <t>Transfers to provision for equity reduction</t>
  </si>
  <si>
    <t>Transfers (to)/from assets held for sale</t>
  </si>
  <si>
    <t>Other changes</t>
  </si>
  <si>
    <t>Net book value at end of financial year</t>
  </si>
  <si>
    <t>6.1 Receivables</t>
  </si>
  <si>
    <t>Total current receivables</t>
  </si>
  <si>
    <t>Total non-current receivables</t>
  </si>
  <si>
    <t>Total receivables</t>
  </si>
  <si>
    <t>6.2 Loans</t>
  </si>
  <si>
    <t>Total current loans</t>
  </si>
  <si>
    <t>Total allowance for impairment losses of contractual loans</t>
  </si>
  <si>
    <t>6.2.1 Ageing analysis of contractual loans</t>
  </si>
  <si>
    <t>Carrying amount
$M</t>
  </si>
  <si>
    <t>Not past due
$M</t>
  </si>
  <si>
    <t>6.3 Other non-financial assets</t>
  </si>
  <si>
    <t>Prepayments</t>
  </si>
  <si>
    <t>Total other non-financial assets</t>
  </si>
  <si>
    <t>6.4 Payables</t>
  </si>
  <si>
    <t>Total current payables</t>
  </si>
  <si>
    <t>Total non-current payables</t>
  </si>
  <si>
    <t>Total payables</t>
  </si>
  <si>
    <t>(i) Maturity analysis is presented using the contractual undiscounted cash flows.</t>
  </si>
  <si>
    <t>6.5 Other provisions</t>
  </si>
  <si>
    <t>Total current provisions</t>
  </si>
  <si>
    <t>Total non-current provisions</t>
  </si>
  <si>
    <t>Total other provisions</t>
  </si>
  <si>
    <t>6.5.1 Reconciliation of movements in other provisions</t>
  </si>
  <si>
    <t>Additional provisions recognised</t>
  </si>
  <si>
    <t>Reductions arising from payments/claims handling expenses/other sacrifices of future economic benefits</t>
  </si>
  <si>
    <t>Actuarial revaluations of insurance claims liability inclusive of risk margin</t>
  </si>
  <si>
    <t>6.6 Inventories</t>
  </si>
  <si>
    <t>Total inventories</t>
  </si>
  <si>
    <t>6.7 Other non-financial liabilities</t>
  </si>
  <si>
    <t>PPP-related non-financial liabilities</t>
  </si>
  <si>
    <t>Total other non-financial liabilities</t>
  </si>
  <si>
    <t>7.1 Borrowings</t>
  </si>
  <si>
    <t>Total current borrowings</t>
  </si>
  <si>
    <t>Total non-current borrowings</t>
  </si>
  <si>
    <t>Total borrowings</t>
  </si>
  <si>
    <t>7.1.1 Maturity analysis of borrowings</t>
  </si>
  <si>
    <t>7.1.2 Interest expense</t>
  </si>
  <si>
    <t>Interest on lease liabilities</t>
  </si>
  <si>
    <t>Interest on PPP-related financial liabilities</t>
  </si>
  <si>
    <t>7.2.1(b) Amounts recognised in the comprehensive operating statement</t>
  </si>
  <si>
    <t>Total amount recognised in the comprehensive operating statement</t>
  </si>
  <si>
    <t>7.2.1(c) Amounts recognised in the cash flow statement</t>
  </si>
  <si>
    <t>Total cash outflow for leases</t>
  </si>
  <si>
    <t>7.3 Cash flow information and balances</t>
  </si>
  <si>
    <t>Total cash and deposits disclosed in the balance sheet</t>
  </si>
  <si>
    <t>Cash advances</t>
  </si>
  <si>
    <t>Balance as per cash flow statement</t>
  </si>
  <si>
    <t>Net result for the period</t>
  </si>
  <si>
    <t>Total controlled trusts</t>
  </si>
  <si>
    <t>Total administered trusts</t>
  </si>
  <si>
    <t>Total commitments other than PPP</t>
  </si>
  <si>
    <t>Total uncommissioned PPP commitments</t>
  </si>
  <si>
    <t xml:space="preserve">Total commitments for expenditure (inclusive of GST) </t>
  </si>
  <si>
    <t>Less GST recoverable from the ATO</t>
  </si>
  <si>
    <t>Total commitments for expenditure (exclusive of GST)</t>
  </si>
  <si>
    <t>(ii) GST is not included in some of the above commitments as they relate to either input taxed or exempt goods and services.</t>
  </si>
  <si>
    <t>Total commitments for PPPs</t>
  </si>
  <si>
    <t>(iii) The total commitments will not equal the sum of the PPP-related liabilities and other commitments because they are discounted, whereas total commitments are at nominal value.</t>
  </si>
  <si>
    <t>Cash and deposits
$M</t>
  </si>
  <si>
    <t>Gross amount
$M</t>
  </si>
  <si>
    <t>Balance at beginning of the year</t>
  </si>
  <si>
    <t>Increase in provision recognised in the net result</t>
  </si>
  <si>
    <t>Reversal of provision of receivables written off during the year as uncollectible</t>
  </si>
  <si>
    <t>Balance at the end of the year</t>
  </si>
  <si>
    <t>(i) All cash and deposits are held in Australian dollars and were held on deposits at fixed and variable interest rates. This item is not subject to any other identified risk sensitivities.</t>
  </si>
  <si>
    <t>Column2</t>
  </si>
  <si>
    <t>Total costs on disposal of non-financial physical assets</t>
  </si>
  <si>
    <t>Total net gain/(loss) on financial instruments</t>
  </si>
  <si>
    <t>Total other gains/(losses) from other economic flows</t>
  </si>
  <si>
    <t>9.4 Reserves</t>
  </si>
  <si>
    <t>Transfer to contributed capital related to machinery of government</t>
  </si>
  <si>
    <t>Total equity</t>
  </si>
  <si>
    <t>Total physical assets revaluation surplus</t>
  </si>
  <si>
    <t>Department of Families, Fairness and Housing</t>
  </si>
  <si>
    <t>Net result from transactions</t>
  </si>
  <si>
    <t>(i) The figures include the Department of Health and the former Department of Health and Human Services.</t>
  </si>
  <si>
    <t>9.7 Remuneration of executives</t>
  </si>
  <si>
    <t>Short-term employee benefits</t>
  </si>
  <si>
    <t>Post-employment benefits</t>
  </si>
  <si>
    <t>Other long-term benefits</t>
  </si>
  <si>
    <t>(iv) Annualised employee equivalent is based on the time fraction worked over the reporting period.</t>
  </si>
  <si>
    <t>(vi) Note that KMPs are also reported in the disclosure of remuneration of accountable officers (refer to Note 9.6) and in the disclosure of remuneration of executive officers (refer to Note 9.7).</t>
  </si>
  <si>
    <t>9.9 Remuneration of auditors</t>
  </si>
  <si>
    <t>Comprehensive operating statement for the financial year ended 30 June 2022</t>
  </si>
  <si>
    <t>Balance sheet as at 30 June 2022</t>
  </si>
  <si>
    <t>Cash flow statement for the financial year ended 30 June 2022</t>
  </si>
  <si>
    <t>Statement of changes in equity for the financial year ended 30 June 2022</t>
  </si>
  <si>
    <t xml:space="preserve">Department of Health annual report 2021-22 – machine readable dataset: </t>
  </si>
  <si>
    <t xml:space="preserve"> Financial statements for the financial year ended 30 June 2021</t>
  </si>
  <si>
    <t>2022
$M</t>
  </si>
  <si>
    <r>
      <t xml:space="preserve">Capital asset charge </t>
    </r>
    <r>
      <rPr>
        <vertAlign val="superscript"/>
        <sz val="10"/>
        <color indexed="8"/>
        <rFont val="Arial"/>
        <family val="2"/>
      </rPr>
      <t>(ii)</t>
    </r>
  </si>
  <si>
    <t>Total other economic flows - other comprehensive income</t>
  </si>
  <si>
    <t>This format is aligned to AASB 1049 Whole of Government and General Sector Financial Reporting.</t>
  </si>
  <si>
    <t>Notes:</t>
  </si>
  <si>
    <t>(i) 2021 numbers include the transactions for the year ended 30 June 2021 of the Department of Families, Fairness and Housing (DFFH), the Victorian Disability Worker Commission and the Director of Housing. The transactions which relate to these entities are reported in the DFFH's 2021-22 financial statements. Refer to Note 1 for details.</t>
  </si>
  <si>
    <t>(ii) Capital asset charge policy was discontinued in 2021-22. Refer to Note 3.1.3.</t>
  </si>
  <si>
    <t>(iii) ‘Net gain/(loss) on non-financial assets’ includes unrealised and realised gains/(losses) from revaluations, impairments, and disposals of all physical assets and intangible assets, except when these are taken through the asset revaluation surplus.</t>
  </si>
  <si>
    <t>(iv) ‘Net gain/(loss) on financial instruments’ includes bad and doubtful debts from other economic flows, unrealised and realised gains/(losses) from revaluations, impairments and reversals of impairment, and gains/(losses) from disposals of financial instruments.</t>
  </si>
  <si>
    <r>
      <t>2021</t>
    </r>
    <r>
      <rPr>
        <b/>
        <vertAlign val="superscript"/>
        <sz val="10"/>
        <color theme="0"/>
        <rFont val="Arial"/>
        <family val="2"/>
      </rPr>
      <t xml:space="preserve">(i) 
</t>
    </r>
    <r>
      <rPr>
        <b/>
        <sz val="10"/>
        <color theme="0"/>
        <rFont val="Arial"/>
        <family val="2"/>
      </rPr>
      <t>$M</t>
    </r>
  </si>
  <si>
    <t>Note:</t>
  </si>
  <si>
    <t>(i) 2021 numbers include the 30 June 2021 closing balances of the DFFH, the Victorian Disability Worker Commission and the Director of Housing. The transactions which relate to these entities are reported in the DFFH's 2021-22 financial statements.</t>
  </si>
  <si>
    <t>Cash and deposits at beginning of financial year</t>
  </si>
  <si>
    <r>
      <t>Removal of DFFH-related June 2021 closing balance</t>
    </r>
    <r>
      <rPr>
        <vertAlign val="superscript"/>
        <sz val="10"/>
        <color indexed="8"/>
        <rFont val="Arial"/>
        <family val="2"/>
      </rPr>
      <t xml:space="preserve"> (v)</t>
    </r>
  </si>
  <si>
    <t>Cash and deposits at the end of financial year</t>
  </si>
  <si>
    <t>(i) 2021 numbers include the 30 June 2021 closing balances of the DFFH, the Victorian Disability Worker Commission and the Director of Housing.</t>
  </si>
  <si>
    <t>(ii) Goods and services tax (GST) recovered from the Australian Taxation Office is presented on a net basis.</t>
  </si>
  <si>
    <t>(iii) Capital asset charge policy was discontinued in 2021-22. Refer to Note 3.1.3.</t>
  </si>
  <si>
    <t>(iv) The department has recognised cash payments for the principal portion of lease payments as financing activities, and cash payments for the interest portion as operating activities consistent with the presentation of interest payments and short-term lease payments for leases and low-value assets as operating activities.</t>
  </si>
  <si>
    <t>Physical asset revaluation surplus
$M</t>
  </si>
  <si>
    <t>Accumulated surplus/(deficit)
$M</t>
  </si>
  <si>
    <t>Contributed capital
$M</t>
  </si>
  <si>
    <r>
      <t xml:space="preserve">Prior period adjustments </t>
    </r>
    <r>
      <rPr>
        <vertAlign val="superscript"/>
        <sz val="10"/>
        <rFont val="Arial"/>
        <family val="2"/>
      </rPr>
      <t>(i)</t>
    </r>
  </si>
  <si>
    <t>Restated balance at 1 July 2020</t>
  </si>
  <si>
    <r>
      <t xml:space="preserve">Balance at 30 June 2021 </t>
    </r>
    <r>
      <rPr>
        <b/>
        <vertAlign val="superscript"/>
        <sz val="9"/>
        <color indexed="8"/>
        <rFont val="Arial"/>
        <family val="2"/>
      </rPr>
      <t>(ii)</t>
    </r>
  </si>
  <si>
    <r>
      <t>Removal of DFFH-related June 2021 closing balance</t>
    </r>
    <r>
      <rPr>
        <vertAlign val="superscript"/>
        <sz val="10"/>
        <rFont val="Arial"/>
        <family val="2"/>
      </rPr>
      <t xml:space="preserve"> (iii)</t>
    </r>
  </si>
  <si>
    <t>Adjusted balance at 1 July 2021</t>
  </si>
  <si>
    <t>Restated balance at 1 July 2021</t>
  </si>
  <si>
    <t>Balance at 30 June 2022</t>
  </si>
  <si>
    <t>(i) Includes the intangible assets write off due to a change in policy in relation to the accounting treatment of the upfront configuration and customisation costs incurred in implementing the Software-as-a-Service (SaaS) arrangements by applying the agenda decision issued by the International Financial Reporting Interpretations Committee (IFRIC).</t>
  </si>
  <si>
    <t>(ii) 2021 numbers include the 30 June 2021 closing balances of the DFFH, the Victorian Disability Worker Commission and the Director of Housing. The transactions which relate to these entities are reported in the DFFH's 2021-22 financial statements.</t>
  </si>
  <si>
    <t>(iii) Removes the 30 June 2021 closing balances of the DFFH, the Victorian Disability Worker Commission and the Director of Housing, which were included in the department's 2020-21 financial statements under s. 53(1)(b) of the FMA. The transactions which relate to these entities are reported in the DFFH's 2021-22 financial statements.</t>
  </si>
  <si>
    <r>
      <t>2.1  Summary of revenue and income that fund the delivery of our services</t>
    </r>
    <r>
      <rPr>
        <vertAlign val="superscript"/>
        <sz val="12"/>
        <color indexed="8"/>
        <rFont val="Arial"/>
        <family val="2"/>
      </rPr>
      <t xml:space="preserve"> (i)</t>
    </r>
  </si>
  <si>
    <r>
      <t xml:space="preserve">Output appropriations </t>
    </r>
    <r>
      <rPr>
        <vertAlign val="superscript"/>
        <sz val="10"/>
        <color indexed="8"/>
        <rFont val="Arial"/>
        <family val="2"/>
      </rPr>
      <t>(ii)</t>
    </r>
  </si>
  <si>
    <r>
      <t>Interest income</t>
    </r>
    <r>
      <rPr>
        <vertAlign val="superscript"/>
        <sz val="10"/>
        <color indexed="8"/>
        <rFont val="Arial"/>
        <family val="2"/>
      </rPr>
      <t xml:space="preserve"> (iii)</t>
    </r>
  </si>
  <si>
    <r>
      <t xml:space="preserve">Rental income and income from services </t>
    </r>
    <r>
      <rPr>
        <vertAlign val="superscript"/>
        <sz val="10"/>
        <color indexed="8"/>
        <rFont val="Arial"/>
        <family val="2"/>
      </rPr>
      <t>(iii)</t>
    </r>
  </si>
  <si>
    <t>Grants and other income transfers</t>
  </si>
  <si>
    <t>(i) Includes COVID-19-related funding from the Victorian and Commonwealth Governments. Refer to Note 2.4.3.</t>
  </si>
  <si>
    <t>(ii) Includes the state contribution to the Victorian State Pool Account for the activity-based funding in scope of the National Health Reform Agreement (refer to Note 3.1.2).</t>
  </si>
  <si>
    <t>(iii) 2021 numbers relate to the transactions for the year ended 30 June 2021 of the Director of Housing. The transactions which relate to this entity are reported in the DFFH's 2021-22 financial statements.</t>
  </si>
  <si>
    <t>2022 
$M</t>
  </si>
  <si>
    <t xml:space="preserve"> 2021 
$M</t>
  </si>
  <si>
    <t>2.3  Summary of compliance with annual parliamentary and special appropriations</t>
  </si>
  <si>
    <t>Appropriation Act
Annual appropriation
$M</t>
  </si>
  <si>
    <t>Appropriation Act
Advance from Treasurer
$M</t>
  </si>
  <si>
    <t>Appropriation Act
Section 3(2)
$M</t>
  </si>
  <si>
    <r>
      <t xml:space="preserve">FMA 
Section 29 </t>
    </r>
    <r>
      <rPr>
        <b/>
        <vertAlign val="superscript"/>
        <sz val="10"/>
        <color theme="0"/>
        <rFont val="Arial"/>
        <family val="2"/>
      </rPr>
      <t>(i)</t>
    </r>
    <r>
      <rPr>
        <b/>
        <sz val="10"/>
        <color theme="0"/>
        <rFont val="Arial"/>
        <family val="2"/>
      </rPr>
      <t xml:space="preserve">
$M</t>
    </r>
  </si>
  <si>
    <r>
      <t xml:space="preserve">FMA 
Section 30 </t>
    </r>
    <r>
      <rPr>
        <b/>
        <vertAlign val="superscript"/>
        <sz val="10"/>
        <color theme="0"/>
        <rFont val="Arial"/>
        <family val="2"/>
      </rPr>
      <t>(ii)</t>
    </r>
    <r>
      <rPr>
        <b/>
        <sz val="10"/>
        <color theme="0"/>
        <rFont val="Arial"/>
        <family val="2"/>
      </rPr>
      <t xml:space="preserve">
$M</t>
    </r>
  </si>
  <si>
    <t>FMA 
Section 32
$M</t>
  </si>
  <si>
    <t>FMA
Section 35 advances
$M</t>
  </si>
  <si>
    <t>Total parliamentary authority
$M</t>
  </si>
  <si>
    <t>Appropriations applied
$M</t>
  </si>
  <si>
    <t>(ii) Transfer from the additions to net assets authority to appropriation for provision of outputs mainly relates to capital projects that are delivered via non-portfolio agencies, and design and feasibility studies costs which will not be capitalised and result in output appropriation costs to the department.</t>
  </si>
  <si>
    <r>
      <t xml:space="preserve">(v) Removes the 30 June 2021 closing balances of the DFFH, the Victorian Disability Worker Commission and the Director of Housing, which were included in the department's 2020-21 financial statements under s. 53(1)(b) of the </t>
    </r>
    <r>
      <rPr>
        <i/>
        <sz val="9"/>
        <rFont val="Arial"/>
        <family val="2"/>
      </rPr>
      <t>Financial Management Act</t>
    </r>
    <r>
      <rPr>
        <sz val="9"/>
        <rFont val="Arial"/>
        <family val="2"/>
      </rPr>
      <t xml:space="preserve"> (FMA). The transactions which relate to these entities are reported in the DFFH's 2021-22 financial statements.</t>
    </r>
  </si>
  <si>
    <t>Appropriation applied
2022
$M</t>
  </si>
  <si>
    <t>Appropriation applied
2021
$M</t>
  </si>
  <si>
    <r>
      <t xml:space="preserve">Section 4.4.11 and 4.6.8 of the </t>
    </r>
    <r>
      <rPr>
        <i/>
        <sz val="10"/>
        <color indexed="8"/>
        <rFont val="Arial"/>
        <family val="2"/>
      </rPr>
      <t>Gambling Regulation Act</t>
    </r>
    <r>
      <rPr>
        <i/>
        <sz val="10"/>
        <color rgb="FF000000"/>
        <rFont val="Arial"/>
        <family val="2"/>
      </rPr>
      <t xml:space="preserve"> 2003</t>
    </r>
  </si>
  <si>
    <r>
      <t xml:space="preserve">Section 5.4.6 of the </t>
    </r>
    <r>
      <rPr>
        <i/>
        <sz val="10"/>
        <color rgb="FF000000"/>
        <rFont val="Arial"/>
        <family val="2"/>
      </rPr>
      <t>Gambling Regulation Act 2003</t>
    </r>
  </si>
  <si>
    <r>
      <t xml:space="preserve">Contribution to the Hospitals and Charities Fund </t>
    </r>
    <r>
      <rPr>
        <vertAlign val="superscript"/>
        <sz val="10"/>
        <color indexed="8"/>
        <rFont val="Arial"/>
        <family val="2"/>
      </rPr>
      <t>(i)</t>
    </r>
  </si>
  <si>
    <r>
      <t>Section 114 of the</t>
    </r>
    <r>
      <rPr>
        <i/>
        <sz val="10"/>
        <color rgb="FF000000"/>
        <rFont val="Arial"/>
        <family val="2"/>
      </rPr>
      <t xml:space="preserve"> Casino Control Act 1991</t>
    </r>
  </si>
  <si>
    <r>
      <t xml:space="preserve">Section 3.6.11 of the </t>
    </r>
    <r>
      <rPr>
        <i/>
        <sz val="10"/>
        <color rgb="FF000000"/>
        <rFont val="Arial"/>
        <family val="2"/>
      </rPr>
      <t>Gambling Regulation Act 2003</t>
    </r>
  </si>
  <si>
    <r>
      <t xml:space="preserve">Section 6A.4.4(1) of the </t>
    </r>
    <r>
      <rPr>
        <i/>
        <sz val="10"/>
        <rFont val="Arial"/>
        <family val="2"/>
      </rPr>
      <t>Gambling Regulation Act 2003</t>
    </r>
  </si>
  <si>
    <t>Mental Health Act 2014</t>
  </si>
  <si>
    <t>Contribution to mental health services funding</t>
  </si>
  <si>
    <t>Section 10 of the FMA</t>
  </si>
  <si>
    <t>(i) 2021 number includes the DFFH contributions to the Mental Health Fund for the year ended 30 June 2021. The transactions which relate to this entity are reported in the DFFH's 2021-22 financial statements.</t>
  </si>
  <si>
    <t>2.4.1  Interest income</t>
  </si>
  <si>
    <t>(i) 2021 numbers relate to the 30 June 2021 closing balances of the Victorian Disability Worker Commission and the Director of Housing. The transactions which relate to these entities are reported in the DFFH's 2021-22 financial statements.</t>
  </si>
  <si>
    <t>2.4.2 Rental income and income from services</t>
  </si>
  <si>
    <r>
      <t xml:space="preserve">Total rental income and income from services </t>
    </r>
    <r>
      <rPr>
        <b/>
        <vertAlign val="superscript"/>
        <sz val="9"/>
        <color indexed="8"/>
        <rFont val="Arial"/>
        <family val="2"/>
      </rPr>
      <t>(i)</t>
    </r>
  </si>
  <si>
    <t>(i) 2021 numbers relate to the 30 June 2021 closing balances of the Director of Housing. The transactions which relate to this entity are reported in the DFFH's 2021-22 financial statements.</t>
  </si>
  <si>
    <t>(i) Negative balance due to credit memos issued in 2021-22 for invoices that were primarily issued in 2020-21.</t>
  </si>
  <si>
    <t>(ii) Includes funding through the National Partnership on COVID-19 Response of $2.0 billion in 2022 (2021: $1.0 billion).</t>
  </si>
  <si>
    <t xml:space="preserve"> 2022 
$M</t>
  </si>
  <si>
    <t>Other assets received free of charge</t>
  </si>
  <si>
    <r>
      <t xml:space="preserve">Resources received free of charge </t>
    </r>
    <r>
      <rPr>
        <vertAlign val="superscript"/>
        <sz val="10"/>
        <color indexed="8"/>
        <rFont val="Arial"/>
        <family val="2"/>
      </rPr>
      <t>(i)</t>
    </r>
  </si>
  <si>
    <t>(i) Received $27.9 million for the rapid antigen test (RAT) kits from the Victorian Government as part of COVID-19 State Supply Arrangement.</t>
  </si>
  <si>
    <r>
      <t xml:space="preserve">State trust accounts </t>
    </r>
    <r>
      <rPr>
        <vertAlign val="superscript"/>
        <sz val="10"/>
        <color indexed="8"/>
        <rFont val="Arial"/>
        <family val="2"/>
      </rPr>
      <t>(i)</t>
    </r>
  </si>
  <si>
    <r>
      <t xml:space="preserve">Other miscellaneous income </t>
    </r>
    <r>
      <rPr>
        <vertAlign val="superscript"/>
        <sz val="10"/>
        <color indexed="8"/>
        <rFont val="Arial"/>
        <family val="2"/>
      </rPr>
      <t>(ii)</t>
    </r>
  </si>
  <si>
    <t>(i) Includes the reimbursement of shared services provided to the DFFH.</t>
  </si>
  <si>
    <t>(ii) Negative balance relates to the discount interest on loans and advances to health agencies.</t>
  </si>
  <si>
    <t>2.5  Annotated income agreements</t>
  </si>
  <si>
    <t>(i) 2021 numbers relate to the transactions for the year ended 30 June 2021 of the DFFH. The transactions which relate to this entity are reported in the DFFH’s 2021–22 financial statements.</t>
  </si>
  <si>
    <t>(ii) 2021 number relate to the transactions for the year ended 30 June 2021 of the Director of Housing. The transactions which relate to this entity are reported in the DFFH’s 2021–22 financial statements.</t>
  </si>
  <si>
    <t>3.1 Expenses incurred in delivery of services</t>
  </si>
  <si>
    <r>
      <t xml:space="preserve">Grants and other expense transfers </t>
    </r>
    <r>
      <rPr>
        <vertAlign val="superscript"/>
        <sz val="10"/>
        <color indexed="8"/>
        <rFont val="Arial"/>
        <family val="2"/>
      </rPr>
      <t>(i)</t>
    </r>
  </si>
  <si>
    <r>
      <t xml:space="preserve">Maintenance </t>
    </r>
    <r>
      <rPr>
        <vertAlign val="superscript"/>
        <sz val="10"/>
        <color indexed="8"/>
        <rFont val="Arial"/>
        <family val="2"/>
      </rPr>
      <t>(iii)</t>
    </r>
  </si>
  <si>
    <r>
      <t xml:space="preserve">Other property management expenses </t>
    </r>
    <r>
      <rPr>
        <vertAlign val="superscript"/>
        <sz val="10"/>
        <color indexed="8"/>
        <rFont val="Arial"/>
        <family val="2"/>
      </rPr>
      <t>(iii)</t>
    </r>
  </si>
  <si>
    <t>(i) The department provided additional grants and other expense transfers in 2022 in response to the COVID-19 pandemic. This is partially offset by the reduction in grants and other expense transfers due to the exclusion of DFFH-related numbers following the machinery of government changes in 2020-21.</t>
  </si>
  <si>
    <t>(iii) 2021 numbers relate to the transactions for the year ended 30 June 2021 of the DFFH, the Victorian Disability Worker Commission and the Director of Housing. The transactions which relate to these entities are reported in the DFFH's 2021-22 financial statements.</t>
  </si>
  <si>
    <t>Reductions arising from payments/other sacrifices of future economic benefits</t>
  </si>
  <si>
    <t>(i) Removes the 30 June 2021 closing balances of the DFFH, the Victorian Disability Worker Commission and the Director of Housing, which were included in the department's 2020-21 financial statements under s. 53(1)(b) of the FMA. The transactions which relate to these entities are reported in the DFFH's 2021-22 financial statements.</t>
  </si>
  <si>
    <t>2022</t>
  </si>
  <si>
    <t>–</t>
  </si>
  <si>
    <r>
      <t xml:space="preserve">Removal of DFFH-related June 2021 closing balance </t>
    </r>
    <r>
      <rPr>
        <vertAlign val="superscript"/>
        <sz val="9"/>
        <rFont val="Arial"/>
        <family val="2"/>
      </rPr>
      <t>(i)</t>
    </r>
  </si>
  <si>
    <t xml:space="preserve"> 2022
$M</t>
  </si>
  <si>
    <t>3.1.1(c) Superannuation contributions</t>
  </si>
  <si>
    <t>(i) 2021 numbers include the transactions for the year ended 30 June 2021 of the DFFH, the Victorian Disability Worker Commission and the Director of Housing. The transactions which relate to these entities are reported in the DFFH's 2021-22 financial statements.</t>
  </si>
  <si>
    <t>Contribution outstanding at year end
2022
$M</t>
  </si>
  <si>
    <r>
      <t xml:space="preserve">Paid contribution for the year
2021 </t>
    </r>
    <r>
      <rPr>
        <b/>
        <vertAlign val="superscript"/>
        <sz val="10"/>
        <color theme="0"/>
        <rFont val="Arial"/>
        <family val="2"/>
      </rPr>
      <t>(i)</t>
    </r>
    <r>
      <rPr>
        <b/>
        <sz val="10"/>
        <color theme="0"/>
        <rFont val="Arial"/>
        <family val="2"/>
      </rPr>
      <t xml:space="preserve">
$M</t>
    </r>
  </si>
  <si>
    <r>
      <t>Contribution outstanding at year end
2021</t>
    </r>
    <r>
      <rPr>
        <b/>
        <vertAlign val="superscript"/>
        <sz val="10"/>
        <color theme="0"/>
        <rFont val="Arial"/>
        <family val="2"/>
      </rPr>
      <t xml:space="preserve"> (i)</t>
    </r>
    <r>
      <rPr>
        <b/>
        <sz val="10"/>
        <color theme="0"/>
        <rFont val="Arial"/>
        <family val="2"/>
      </rPr>
      <t xml:space="preserve">
$M</t>
    </r>
  </si>
  <si>
    <t xml:space="preserve">Total grants and other expense transfers </t>
  </si>
  <si>
    <t>(i) Represents the activity-based funding in scope of the National Health Reform Agreement from Victoria to the health agencies through the Victorian State Pool Account.</t>
  </si>
  <si>
    <t>(ii) As defined in schedules 1 and 5 of the Health Services Act 1988.</t>
  </si>
  <si>
    <t>(iii) As defined in schedule 2 of the Health Services Act 1988.</t>
  </si>
  <si>
    <r>
      <t xml:space="preserve">State contributions to the Victorian State Pool Account </t>
    </r>
    <r>
      <rPr>
        <vertAlign val="superscript"/>
        <sz val="10"/>
        <color indexed="8"/>
        <rFont val="Arial"/>
        <family val="2"/>
      </rPr>
      <t>(i)</t>
    </r>
  </si>
  <si>
    <t>Other assets provided free of charge</t>
  </si>
  <si>
    <t>(i) Figures include transfers of personal protective equipment and rapid antigen test kits to health services, other departments and agencies under the State Supply Arrangement set up in response to the COVID-19 pandemic.</t>
  </si>
  <si>
    <r>
      <t xml:space="preserve">Resources provided free of charge </t>
    </r>
    <r>
      <rPr>
        <vertAlign val="superscript"/>
        <sz val="9"/>
        <color indexed="8"/>
        <rFont val="Arial"/>
        <family val="2"/>
      </rPr>
      <t>(i)</t>
    </r>
  </si>
  <si>
    <t>(i) Figures relate to office accommodation-related costs.</t>
  </si>
  <si>
    <t xml:space="preserve">(ii) Higher administrative costs in 2022 are primarily due to COVID-19 costs to support vaccine immunisation, pathology, drive-through testing sites, legal and logistics. </t>
  </si>
  <si>
    <r>
      <t xml:space="preserve">Accommodation and property services </t>
    </r>
    <r>
      <rPr>
        <vertAlign val="superscript"/>
        <sz val="10"/>
        <color indexed="8"/>
        <rFont val="Arial"/>
        <family val="2"/>
      </rPr>
      <t>(i)</t>
    </r>
  </si>
  <si>
    <r>
      <t xml:space="preserve">Administrative costs </t>
    </r>
    <r>
      <rPr>
        <vertAlign val="superscript"/>
        <sz val="10"/>
        <color indexed="8"/>
        <rFont val="Arial"/>
        <family val="2"/>
      </rPr>
      <t>(ii)</t>
    </r>
  </si>
  <si>
    <r>
      <t>Direct care operating costs</t>
    </r>
    <r>
      <rPr>
        <vertAlign val="superscript"/>
        <sz val="10"/>
        <color indexed="8"/>
        <rFont val="Arial"/>
        <family val="2"/>
      </rPr>
      <t xml:space="preserve"> </t>
    </r>
  </si>
  <si>
    <t>(i) Refer to Note 4.1.1(a) for output definitions.</t>
  </si>
  <si>
    <r>
      <t>Year ended 30 June 2022
Output</t>
    </r>
    <r>
      <rPr>
        <b/>
        <vertAlign val="superscript"/>
        <sz val="10"/>
        <color theme="0"/>
        <rFont val="Arial"/>
        <family val="2"/>
      </rPr>
      <t xml:space="preserve"> (i)</t>
    </r>
  </si>
  <si>
    <t>16
$M</t>
  </si>
  <si>
    <t>17
$M</t>
  </si>
  <si>
    <t>18
$M</t>
  </si>
  <si>
    <t>19
$M</t>
  </si>
  <si>
    <t>20
$M</t>
  </si>
  <si>
    <t>21
$M</t>
  </si>
  <si>
    <t>22
$M</t>
  </si>
  <si>
    <t>23
$M</t>
  </si>
  <si>
    <t>24
$M</t>
  </si>
  <si>
    <t>25
$M</t>
  </si>
  <si>
    <t>(i) Refer to Note 4.1.1(b) for output group definitions.</t>
  </si>
  <si>
    <t>Elimination 
$M</t>
  </si>
  <si>
    <r>
      <t xml:space="preserve">Year ended 30 June 2021
Output group </t>
    </r>
    <r>
      <rPr>
        <b/>
        <vertAlign val="superscript"/>
        <sz val="10"/>
        <color theme="0"/>
        <rFont val="Arial"/>
        <family val="2"/>
      </rPr>
      <t>(i)</t>
    </r>
  </si>
  <si>
    <t>4.1.3 Departmental outputs - Controlled assets and liabilities</t>
  </si>
  <si>
    <t xml:space="preserve">4.1.2 Departmental outputs - Controlled income and expenses - 2022 - Outputs 1-25 and total of outputs </t>
  </si>
  <si>
    <r>
      <t xml:space="preserve">Year ended
Output </t>
    </r>
    <r>
      <rPr>
        <b/>
        <vertAlign val="superscript"/>
        <sz val="10"/>
        <color theme="0"/>
        <rFont val="Arial"/>
        <family val="2"/>
      </rPr>
      <t>(i)</t>
    </r>
  </si>
  <si>
    <r>
      <t xml:space="preserve">Year ended 30 June 2022
Output </t>
    </r>
    <r>
      <rPr>
        <b/>
        <vertAlign val="superscript"/>
        <sz val="10"/>
        <color theme="0"/>
        <rFont val="Arial"/>
        <family val="2"/>
      </rPr>
      <t>(i)(ii)</t>
    </r>
  </si>
  <si>
    <t>(ii) Output 25 Shared Services is not applicable for administered entity.</t>
  </si>
  <si>
    <t>(ii) Output group 14 Housing Assistance and output group 15 Shared Services are not applicable for administered entity.</t>
  </si>
  <si>
    <r>
      <t>Year ended 30 June 2021
Output group</t>
    </r>
    <r>
      <rPr>
        <b/>
        <vertAlign val="superscript"/>
        <sz val="10"/>
        <color theme="0"/>
        <rFont val="Arial"/>
        <family val="2"/>
      </rPr>
      <t xml:space="preserve"> (i)(ii)</t>
    </r>
  </si>
  <si>
    <t>(i) Refer to Note 4.1.1(b) for output definitions.</t>
  </si>
  <si>
    <t>4.2.2  Administered assets and liabilities</t>
  </si>
  <si>
    <t>(i) The increase in receivables is primarily due to the Commonwealth contribution to the Victorian State Pool Account for the National Partnership on COVID-19 Response earned but not yet received.</t>
  </si>
  <si>
    <t>(ii) The increase in payables primarily relates to the funding payable by the Victorian State Pool Account to the state for services relating to COVID-19 response.</t>
  </si>
  <si>
    <t>(ii) Represents the activity-based funding in scope of the National Health Reform Agreement contributed by the Commonwealth and the state via the Victorian State Pool Account (administered trust).</t>
  </si>
  <si>
    <t>Function</t>
  </si>
  <si>
    <t>Transferor</t>
  </si>
  <si>
    <t>Transferee</t>
  </si>
  <si>
    <t>s. 28(1) staff transfer</t>
  </si>
  <si>
    <t>Department of Health</t>
  </si>
  <si>
    <t>2022
Transfer out
$M</t>
  </si>
  <si>
    <t>2022
Net transfer
$M</t>
  </si>
  <si>
    <t>(i) 2021 numbers include the 30 June 2021 closing balances of the DFFH, the Victorian Disability Worker Commission and the Director of Housing. Refer to Note 5.1.2. The transactions which relate to these entities are reported in the DFFH's 2021-22 financial statements.</t>
  </si>
  <si>
    <t>Gross carrying amount
2022
$M</t>
  </si>
  <si>
    <t>Gross carrying amount
2021
$M</t>
  </si>
  <si>
    <t>Accumulated depreciation
2022
$M</t>
  </si>
  <si>
    <t>Accumulated depreciation
2021
$M</t>
  </si>
  <si>
    <t>Opening balance - 1 July 2021</t>
  </si>
  <si>
    <t>Closing balance - 30 June 2022</t>
  </si>
  <si>
    <t>Transfers</t>
  </si>
  <si>
    <r>
      <t xml:space="preserve">Removal of DFFH-related June 2021 closing balance </t>
    </r>
    <r>
      <rPr>
        <vertAlign val="superscript"/>
        <sz val="10"/>
        <rFont val="Arial"/>
        <family val="2"/>
      </rPr>
      <t>(i)</t>
    </r>
  </si>
  <si>
    <t>Land
$M</t>
  </si>
  <si>
    <t>Buildings
$M</t>
  </si>
  <si>
    <t>Plant and equipment
$M</t>
  </si>
  <si>
    <t>Motor vehicles
$M</t>
  </si>
  <si>
    <t>Net carrying amount
2022
$M</t>
  </si>
  <si>
    <t>Net carrying amount
2021
$M</t>
  </si>
  <si>
    <t xml:space="preserve">5.1.1 Depreciation and amortisation - Charge for the period </t>
  </si>
  <si>
    <t>5.1.2 Reconciliation of movements in carrying values of property, plant and equipment</t>
  </si>
  <si>
    <t>Balance at 1 July 2021</t>
  </si>
  <si>
    <t>Fair value of assets received free of charge or for nominal consideration</t>
  </si>
  <si>
    <t>Fair value of assets provided free of charge or for nominal consideration</t>
  </si>
  <si>
    <t>(i) Removes the 30 June 2021 closing balances of the DFFH, the Victorian Disability Worker Commission and the Director of Housing, which were included in the department's 2020-21 financial statements under s. 53(1)(b) of the FMA. The transactions which relate to these entities are reported in the DFFH's 2021-22 financial statements. Majority of these balances relate to social housing in the Director of Housing.</t>
  </si>
  <si>
    <r>
      <t xml:space="preserve">Removal of DFFH-related June 2021 closing balance </t>
    </r>
    <r>
      <rPr>
        <vertAlign val="superscript"/>
        <sz val="10"/>
        <color indexed="8"/>
        <rFont val="Arial"/>
        <family val="2"/>
      </rPr>
      <t>(i)</t>
    </r>
  </si>
  <si>
    <t>Land at fair value
$M</t>
  </si>
  <si>
    <t>Buildings at fair value
$M</t>
  </si>
  <si>
    <t>Plant, equipment and vehicles at fair value
$M</t>
  </si>
  <si>
    <t>Motor vehicles at fair value
$M</t>
  </si>
  <si>
    <t>Assets under construction at cost
$M</t>
  </si>
  <si>
    <t>5.2 Intangible assets</t>
  </si>
  <si>
    <t>(ii) During 2021-22, the department revised its accounting policy in relation to the treatment of upfront configuration and customisation costs incurred in implementing Software-as-a-Service (SaaS) arrangements in response to the International Financial Reporting Interpretations Committee (IFRIC) agenda decision clarifying its interpretation of how current accounting standards apply to these types of arrangements. As a result, a net amount of $60.5 million was written off, compromising the total gross carrying amount of $72.9 million and the total accumulated amortisation of $12.3 million.</t>
  </si>
  <si>
    <r>
      <t>Removal of DFFH-related June 2021 closing balance</t>
    </r>
    <r>
      <rPr>
        <vertAlign val="superscript"/>
        <sz val="10"/>
        <rFont val="Arial"/>
        <family val="2"/>
      </rPr>
      <t xml:space="preserve"> (i)</t>
    </r>
  </si>
  <si>
    <t>(i) The increase in 2022 is due to the funding receivable from the Victorian State Pool Account to the state for services relating to the COVID-19 response, reimbursement of shared service costs from the DFFH, recall of mental health service payments, and payments for personal protective equipment and rapid antigen test kits for distribution by Monash Health.</t>
  </si>
  <si>
    <t xml:space="preserve">Total non-current loans </t>
  </si>
  <si>
    <t xml:space="preserve">Total loans </t>
  </si>
  <si>
    <t>Past due
Less than 1 month
$M</t>
  </si>
  <si>
    <t>Past due
1-3 months 
$M</t>
  </si>
  <si>
    <t>Past due
3 months - 1 year
$M</t>
  </si>
  <si>
    <t>(i) 2021 numbers relate to the 30 June 2021 closing balances of the DFFH, the Victorian Disability Worker Commission and the Director of Housing. The transactions which relate to these entities are reported in the DFFH’s 2021–22 financial statements.</t>
  </si>
  <si>
    <r>
      <t xml:space="preserve">6.4.1 Maturity analysis of contractual payables </t>
    </r>
    <r>
      <rPr>
        <vertAlign val="superscript"/>
        <sz val="12"/>
        <color indexed="8"/>
        <rFont val="Arial"/>
        <family val="2"/>
      </rPr>
      <t>(i)</t>
    </r>
  </si>
  <si>
    <t>Maturity dates
Less than 1 month 
$M</t>
  </si>
  <si>
    <t>Maturity dates
3 months - 1 year 
$M</t>
  </si>
  <si>
    <t>Additional/(reduced) provisions recognised</t>
  </si>
  <si>
    <r>
      <t xml:space="preserve">Opening balance </t>
    </r>
    <r>
      <rPr>
        <b/>
        <vertAlign val="superscript"/>
        <sz val="10"/>
        <color indexed="8"/>
        <rFont val="Arial"/>
        <family val="2"/>
      </rPr>
      <t>(i)</t>
    </r>
  </si>
  <si>
    <t>Make-good
2022
$M</t>
  </si>
  <si>
    <t>Insurance claims
2022
$M</t>
  </si>
  <si>
    <t>NDIS providers' leave
2022
$M</t>
  </si>
  <si>
    <t>Early retirement package
2022
$M</t>
  </si>
  <si>
    <t xml:space="preserve">Total interest expense </t>
  </si>
  <si>
    <t>(i) Cash and short-term deposits in 2021 included funds that were held by the Director of Housing in the Central Banking System as well as funds that had been committed to a number of significant housing projects and were expected to be expensed in 2021-22 (as disclosed in Note 7.5). The Director of Housing was transferred to the DFFH in 2020-21 as part of the machinery of government changes.</t>
  </si>
  <si>
    <t>(ii) Cash balance in 2022 includes the Casey Hospital escrow bank accounts used to facilitate State Government funding and payments to the project company for the Casey Hospital Project and Expansion Project, and the timing of payments.</t>
  </si>
  <si>
    <t>(iii) Refer to Note 7.4.1 for the trust account balances.</t>
  </si>
  <si>
    <r>
      <t xml:space="preserve">Short-term deposits </t>
    </r>
    <r>
      <rPr>
        <vertAlign val="superscript"/>
        <sz val="10"/>
        <color indexed="8"/>
        <rFont val="Arial"/>
        <family val="2"/>
      </rPr>
      <t>(i)</t>
    </r>
  </si>
  <si>
    <r>
      <t xml:space="preserve">Cash at bank </t>
    </r>
    <r>
      <rPr>
        <vertAlign val="superscript"/>
        <sz val="10"/>
        <color indexed="8"/>
        <rFont val="Arial"/>
        <family val="2"/>
      </rPr>
      <t>(i)(ii)</t>
    </r>
  </si>
  <si>
    <r>
      <t xml:space="preserve">Funds held in trust </t>
    </r>
    <r>
      <rPr>
        <vertAlign val="superscript"/>
        <sz val="10"/>
        <color indexed="8"/>
        <rFont val="Arial"/>
        <family val="2"/>
      </rPr>
      <t>(iii)</t>
    </r>
  </si>
  <si>
    <t>7.3.1 Reconciliation of net result for the period to net cash flow from operating activities</t>
  </si>
  <si>
    <r>
      <t>2022
Removal of DFFH-related June 2021 closing balance</t>
    </r>
    <r>
      <rPr>
        <b/>
        <vertAlign val="superscript"/>
        <sz val="10"/>
        <color theme="0"/>
        <rFont val="Arial"/>
        <family val="2"/>
      </rPr>
      <t xml:space="preserve"> (i)
</t>
    </r>
    <r>
      <rPr>
        <b/>
        <sz val="10"/>
        <color theme="0"/>
        <rFont val="Arial"/>
        <family val="2"/>
      </rPr>
      <t>$M</t>
    </r>
  </si>
  <si>
    <t>Total commissioned PPP funding commitments</t>
  </si>
  <si>
    <t>(i) For future finance lease and non-cancellable operating lease payments that are recognised on the balance sheet, refer to Note 7.2.</t>
  </si>
  <si>
    <t>(iv) No disclosure in 2021-22 as the PPP is part of the Director of Housing which was included in the department's 2020-21 financial statements under s. 53(1)(b) of the FMA.</t>
  </si>
  <si>
    <r>
      <t xml:space="preserve">7.5.1 Total commitments payable </t>
    </r>
    <r>
      <rPr>
        <vertAlign val="superscript"/>
        <sz val="12"/>
        <rFont val="Arial"/>
        <family val="2"/>
      </rPr>
      <t>(i)</t>
    </r>
  </si>
  <si>
    <r>
      <t xml:space="preserve">(iii) The department has an occupancy agreement (ending in June 2023) with the Department of Treasury and Finance Shared Service Provider for office accommodation at various locations across Victoria and other related services, including management fee, repairs and maintenance, cleaning, security, utilities, etc. A significant judgement was made that the occupancy agreement is a service contract (rather than a ‘lease’ as defined in AASB 16 </t>
    </r>
    <r>
      <rPr>
        <i/>
        <sz val="9"/>
        <rFont val="Arial"/>
        <family val="2"/>
      </rPr>
      <t>Leases</t>
    </r>
    <r>
      <rPr>
        <sz val="9"/>
        <rFont val="Arial"/>
        <family val="2"/>
      </rPr>
      <t>). The cost for the accommodation and other related services is expensed (refer to Note 3.1.5) based on the agreed payments as per the occupancy agreement.</t>
    </r>
  </si>
  <si>
    <t>Subtotal</t>
  </si>
  <si>
    <t xml:space="preserve">Notes: </t>
  </si>
  <si>
    <t>(i) The discounted values of the minimum lease payments for uncommissioned PPPs have been discounted to the projects' expected dates of commissioning, and the present values of other commitments have been discounted to 30 June of the respective financial years. After adjusting for GST, the discounted values of minimum lease payments reflect the expected impact on the balance sheet when the PPPs are commissioned.</t>
  </si>
  <si>
    <t>(ii) The discounted values of the minimum lease payments have not been totalled for the uncommissioned PPPs due to individual PPP having different expected dates of commissioning.</t>
  </si>
  <si>
    <t>(vi) The liability discounted value for the year ending 30 June 2022 is the total discounted capital commitments in relation to hospital assets, less amounts recorded in the balance sheet as liability as at 30 June 2022.</t>
  </si>
  <si>
    <t>(vii) On 13 April 2022, the State Government of Victoria entered into a PPP contract with Exemplar Health to deliver the Frankston Hospital Redevelopment Project. The contract expires on 16 January 2051. It has been determined that this arrangement represents the construction of an item of property, plant and equipment in the scope of AASB 116.</t>
  </si>
  <si>
    <t>(viii) On 18 May 2021, the Director of Housing entered into an arrangement with Building Communities (Vic) Limited to deliver new social, affordable, specialist disability accommodation and private housing at sites in Flemington, Brighton and Prahran through a Ground Lease Model. The term of the arrangement was 40 years. The project was procured and will be delivered as a PPP under the Partnerships Victoria Framework. Under this model, Building Communities (Vic) Limited is responsible for the design, construction, financing and management of social, affordable and private dwellings at each site. No disclosure in 2021-22 is required as the PPP is part of the Director of Housing which was included in the department's 2020-21 financial statements under s. 53(1)(b) of the FMA. This PPP is reported in the DFFH's 2021-22 financial statements.</t>
  </si>
  <si>
    <r>
      <t>(iv) For uncommissioned PPPs relating to service concessions or recognised as assets under construction under AASB 116</t>
    </r>
    <r>
      <rPr>
        <i/>
        <sz val="9"/>
        <rFont val="Arial"/>
        <family val="2"/>
      </rPr>
      <t xml:space="preserve"> Property, Plant and Equipment,</t>
    </r>
    <r>
      <rPr>
        <sz val="9"/>
        <rFont val="Arial"/>
        <family val="2"/>
      </rPr>
      <t xml:space="preserve"> the asset and liability are recognised progressively during the construction term and therefore not recognised in the table above.</t>
    </r>
  </si>
  <si>
    <r>
      <t>(v) On 10 March 2021, the State Government of Victoria entered into a PPP contract with Plenary Health to deliver the New Footscray Hospital Project. The contract expires on 9 September 2050. The department will be reimbursed by Victoria University for the state contribution relating to the construction of the Victoria University project components. It has been determined that this arrangement represents the construction of an item of property, plant and equipment in the scope of AASB 116</t>
    </r>
    <r>
      <rPr>
        <i/>
        <sz val="9"/>
        <rFont val="Arial"/>
        <family val="2"/>
      </rPr>
      <t>.</t>
    </r>
  </si>
  <si>
    <r>
      <t xml:space="preserve">7.5.2 Public private partnership commitments </t>
    </r>
    <r>
      <rPr>
        <vertAlign val="superscript"/>
        <sz val="12"/>
        <rFont val="Arial"/>
        <family val="2"/>
      </rPr>
      <t>(i)</t>
    </r>
  </si>
  <si>
    <t>2021
Capital contribution
Nominal value
$M</t>
  </si>
  <si>
    <t>2021
Other commitments
Present value
$M</t>
  </si>
  <si>
    <t>2021
Total commitments
Nominal value
$M</t>
  </si>
  <si>
    <t>3.1.1 Employee benefits - 3.1.1(a) Employee benefits in the comprehensive operating statement</t>
  </si>
  <si>
    <t>(i) The total amounts disclosed here exclude statutory amounts e.g. amounts owing to/from Victorian Government and GST input tax credit recoverable and taxes payable. Refer to Note 6.1 for the breakdown of contractual and statutory receivables, Note 6.4 for the breakdown of contractual and statutory payables, and Note 7.1 for the breakdown of borrowings.</t>
  </si>
  <si>
    <t>Financial assets at amortised cost
$M</t>
  </si>
  <si>
    <t>Financial liabilities at amortised cost
$M</t>
  </si>
  <si>
    <t>8.1.1 Financial instruments: Categorisation - 2022</t>
  </si>
  <si>
    <t>8.1.2 Financial instruments: Net holding gain/(loss) on financial instruments by category</t>
  </si>
  <si>
    <t xml:space="preserve">(i) The total amounts disclosed here exclude statutory amounts, for example, amounts owing to/from Victorian Government and GST input tax credit recoverable and taxes payable. </t>
  </si>
  <si>
    <t>Total interest income/(expense)
$M</t>
  </si>
  <si>
    <t>8.1.3.1 Financial instruments: credit risk - Credit quality of contractual financial assets</t>
  </si>
  <si>
    <t>(i) The total amounts disclosed here exclude statutory amounts, for example, amounts owing from Victorian Government, GST input tax credit recoverable and other taxes payable.</t>
  </si>
  <si>
    <t>(ii) The carrying amounts consisted of the Director of Housing-related amounts due from numerous counter parties for which no credit ratings had been disclosed due to impracticability.</t>
  </si>
  <si>
    <t>Financial institutions double-A credit rating
Total
$M</t>
  </si>
  <si>
    <t>Government agencies double-A credit rating
Total
$M</t>
  </si>
  <si>
    <t>Credit ratings not disclosed
$M</t>
  </si>
  <si>
    <t>(i) The amounts disclosed here include repayments of borrowings that are not scheduled to be repaid in the next 12 months.</t>
  </si>
  <si>
    <r>
      <t xml:space="preserve">Not past due and not impaired </t>
    </r>
    <r>
      <rPr>
        <b/>
        <vertAlign val="superscript"/>
        <sz val="10"/>
        <color theme="0"/>
        <rFont val="Arial"/>
        <family val="2"/>
      </rPr>
      <t xml:space="preserve">(i)
</t>
    </r>
    <r>
      <rPr>
        <b/>
        <sz val="10"/>
        <color theme="0"/>
        <rFont val="Arial"/>
        <family val="2"/>
      </rPr>
      <t>$M</t>
    </r>
  </si>
  <si>
    <t>(i) The carrying amounts disclosed here exclude statutory amounts, for example, amounts owing to/from Victorian Government and GST input tax credit recoverable and taxes payable.</t>
  </si>
  <si>
    <t>8.1.3.3 Financial instruments: market risk - Interest rate exposure of financial instruments</t>
  </si>
  <si>
    <t>Interest rate exposure
Fixed interest rate
$M</t>
  </si>
  <si>
    <t>Weighted average effective interest rate
(%)</t>
  </si>
  <si>
    <t xml:space="preserve"> </t>
  </si>
  <si>
    <t>(ii) Majority of cash and deposits are funds held in trust, which are not subject to the interest rate risk.</t>
  </si>
  <si>
    <t>(iii) The carrying amount is denominated in Australian dollars and is non-interest bearing. This item is not subject to the identified risk sensitivities.</t>
  </si>
  <si>
    <t xml:space="preserve">(iv) The total amounts disclosed here exclude statutory amounts, for example, amounts owing to/from Victorian Government and GST input tax credit recoverable and taxes payable. </t>
  </si>
  <si>
    <t>(v) The loans in 2022 relate to the loans and advances provided to the health services. These loans are not subject to CPI. The loans in 2021 include the loans and advances provided to the health services (not subject to CPI) and the Director of Housing-related loans (subject to CPI). The Director of Housing was transferred to the DFFH in 2020-21 as part of the machinery of government changes.</t>
  </si>
  <si>
    <t>(vi) Borrowings are denominated in Australian dollars. $9.2 million (2021: $91.4 million) relates to lease liabilities and $490.2 million (2021: $175.4 million) relates to PPP financial liabilities.</t>
  </si>
  <si>
    <t>Interest rate risk
–1%
Net result
$M</t>
  </si>
  <si>
    <t>Interest rate risk
+1%
Net result
$M</t>
  </si>
  <si>
    <t>Interest rate risk
–0.50%
Net result
$M</t>
  </si>
  <si>
    <t>Interest rate risk
+0.50%
Net result
$M</t>
  </si>
  <si>
    <t>Consumer Price Index (CPI)
–0.25%
Net result
$M</t>
  </si>
  <si>
    <t>Consumer Price Index (CPI)
1.50%
Net result
$M</t>
  </si>
  <si>
    <t>(i) 2021 numbers belong to the DFFH and the Director of Housing.</t>
  </si>
  <si>
    <t>8.2 Contingent assets and contingent liabilities - Contingent assets</t>
  </si>
  <si>
    <t>(i) Classified in accordance with the fair value hierarchy. The department, in conjunction with the VGV, monitors the changes in the fair value of each asset and liability through relevant data sources to determine whether revaluation is required.</t>
  </si>
  <si>
    <t>8.3.2 Fair value determination of non-financial physical assets - Fair value measurement hierarchy - 2022</t>
  </si>
  <si>
    <t>9.2 Other economic flows included in net result</t>
  </si>
  <si>
    <t>9.3 Non-financial physical assets held for sale</t>
  </si>
  <si>
    <t>Total non-financial physical assets classified as held for sale</t>
  </si>
  <si>
    <t>(ii) The prior period adjustments in 2022 relate to:
• the intangible assets write off of $60.5 million, due to change in policy in relation to the accounting treatment on the upfront configuration and customisation costs incurred in implementing the Software-as-a-Service (SaaS) arrangements by applying the agenda decision issued by the International Financial Reporting Interpretations Committee (IFRIC)
• the capitalisation of land purchases that had been previously expensed, which results in an increase to land of $1.2 million.</t>
  </si>
  <si>
    <t>(iii) The prior period adjustments in 2021 relate to:
• the capitalisation of land amounting to $54.3 million which was purchased for the New Footscray Hospital Project and had been incorrectly expensed as capital grants
• the capitalisation of payments that had been previously expensed less capitalised items that should have been expensed which results in a net increase to intangible assets of $3.07 million.</t>
  </si>
  <si>
    <t>(iv) Movements in the physical asset revaluation reserve arise from the revaluation of land and buildings and the impairment of land and buildings that were previously revalued.</t>
  </si>
  <si>
    <t>9.5 Entities consolidated pursuant to section 53(1)(b) of the FMA</t>
  </si>
  <si>
    <t>Department of Health and other s. 53(1)(b) entities
2022
$M</t>
  </si>
  <si>
    <t>Department of Health and other s. 53(1)(b) entities
2021
$M</t>
  </si>
  <si>
    <t>Department of Families, Fairness and Housing
2022
$M</t>
  </si>
  <si>
    <t>Department of Families, Fairness and Housing
2021
$M</t>
  </si>
  <si>
    <t>Director of Housing
2022
$M</t>
  </si>
  <si>
    <t>Director of Housing
2021
$M</t>
  </si>
  <si>
    <t>Eliminations and adjustments
2022
$M</t>
  </si>
  <si>
    <t>Eliminations and adjustments
2021
$M</t>
  </si>
  <si>
    <t>Total
2021
$M</t>
  </si>
  <si>
    <t>Total
2022
$M</t>
  </si>
  <si>
    <t>(ii) The remuneration of the Director of Housing was disclosed in the Department of Health (including the former Department of Health and Human Services) for the period 1 July 2020 – 31 January 2021 and in the Department of Families, Fairness and Housing for the period 1 February 2021 – 30 June 2021.</t>
  </si>
  <si>
    <t>9.6 Responsible persons - Remuneration</t>
  </si>
  <si>
    <t>Department of Health
30 June 2022</t>
  </si>
  <si>
    <r>
      <t>Department of Health</t>
    </r>
    <r>
      <rPr>
        <b/>
        <vertAlign val="superscript"/>
        <sz val="10"/>
        <color theme="0"/>
        <rFont val="Arial"/>
        <family val="2"/>
      </rPr>
      <t xml:space="preserve"> (i)(ii)
</t>
    </r>
    <r>
      <rPr>
        <b/>
        <sz val="10"/>
        <color theme="0"/>
        <rFont val="Arial"/>
        <family val="2"/>
      </rPr>
      <t>30 June 2021</t>
    </r>
  </si>
  <si>
    <r>
      <t xml:space="preserve">Department of Families, Fairness and Housing </t>
    </r>
    <r>
      <rPr>
        <b/>
        <vertAlign val="superscript"/>
        <sz val="10"/>
        <color theme="0"/>
        <rFont val="Arial"/>
        <family val="2"/>
      </rPr>
      <t xml:space="preserve">(ii)
</t>
    </r>
    <r>
      <rPr>
        <b/>
        <sz val="10"/>
        <color theme="0"/>
        <rFont val="Arial"/>
        <family val="2"/>
      </rPr>
      <t>30 June 2021</t>
    </r>
  </si>
  <si>
    <t>(i) Remuneration of KMPs seconded from other departments is not included.</t>
  </si>
  <si>
    <t>(ii) The figures include the Department of Health and the former Department of Health and Human Services.</t>
  </si>
  <si>
    <t>(iii) Total figures include the remuneration of the Chief Finance Officer (CFO), who delivered services as an executive officer to the department but is employed by the Department of Treasury and Finance.</t>
  </si>
  <si>
    <t>Remuneration of executive officers (including key management personnel disclosed in Note 9.8)</t>
  </si>
  <si>
    <r>
      <t>Total remuneration</t>
    </r>
    <r>
      <rPr>
        <b/>
        <vertAlign val="superscript"/>
        <sz val="10"/>
        <rFont val="Arial"/>
        <family val="2"/>
      </rPr>
      <t xml:space="preserve"> (iii)</t>
    </r>
  </si>
  <si>
    <r>
      <t xml:space="preserve">Total number of executives </t>
    </r>
    <r>
      <rPr>
        <b/>
        <vertAlign val="superscript"/>
        <sz val="10"/>
        <rFont val="Arial"/>
        <family val="2"/>
      </rPr>
      <t>(iii)</t>
    </r>
  </si>
  <si>
    <r>
      <t xml:space="preserve">Total annualised employee equivalent </t>
    </r>
    <r>
      <rPr>
        <b/>
        <vertAlign val="superscript"/>
        <sz val="10"/>
        <rFont val="Arial"/>
        <family val="2"/>
      </rPr>
      <t>(iii)(iv)</t>
    </r>
  </si>
  <si>
    <r>
      <t xml:space="preserve">Total remuneration
Department of Health </t>
    </r>
    <r>
      <rPr>
        <b/>
        <vertAlign val="superscript"/>
        <sz val="10"/>
        <color theme="0"/>
        <rFont val="Arial"/>
        <family val="2"/>
      </rPr>
      <t xml:space="preserve">(i)
</t>
    </r>
    <r>
      <rPr>
        <b/>
        <sz val="10"/>
        <color theme="0"/>
        <rFont val="Arial"/>
        <family val="2"/>
      </rPr>
      <t>2022
$M</t>
    </r>
  </si>
  <si>
    <r>
      <t xml:space="preserve">Total remuneration
Department of Health </t>
    </r>
    <r>
      <rPr>
        <b/>
        <vertAlign val="superscript"/>
        <sz val="10"/>
        <color theme="0"/>
        <rFont val="Arial"/>
        <family val="2"/>
      </rPr>
      <t xml:space="preserve">(i)(ii)
</t>
    </r>
    <r>
      <rPr>
        <b/>
        <sz val="10"/>
        <color theme="0"/>
        <rFont val="Arial"/>
        <family val="2"/>
      </rPr>
      <t>2021
$M</t>
    </r>
  </si>
  <si>
    <t>Total remuneration
Department of Families, Fairness and Housing
2021
$M</t>
  </si>
  <si>
    <t>9.8 Related parties - Remuneration of key management personnel</t>
  </si>
  <si>
    <t>(i) The 2021 figures include the Department of Health and the former Department of Health and Human Services.</t>
  </si>
  <si>
    <t>(ii) Remuneration of KMPs seconded from other departments is not included.</t>
  </si>
  <si>
    <t>(iii) The 2021 figures include remuneration of KMPs for Victorian Agency for Health Information, Safer Care Victoria, Family Safety Victoria and Mental Health Reform Victoria.</t>
  </si>
  <si>
    <t>(iv) The 2021 figures include remuneration of KMPs for Mental Health Tribunal, Commission for Children and Young People, Victorian Multicultural Commission, Respect Victoria, Victorian Veterans Council, Disability Worker Registration Board, and Victorian Disability Worker Commission. The 2021 remuneration of the Director of Housing was disclosed in the Department of Health (including the former Department of Health and Human Services) for the period 1 July 2020 – 31 January 2021 and in the Department of Families, Fairness and Housing numbers for the period 1 February 2021 – 30 June 2021.</t>
  </si>
  <si>
    <t>(v) Total figures include the remuneration of the CFO, who delivered services as an executive officer to the department but is employed by the Department of Treasury and Finance.</t>
  </si>
  <si>
    <r>
      <t xml:space="preserve">Department of Health </t>
    </r>
    <r>
      <rPr>
        <b/>
        <vertAlign val="superscript"/>
        <sz val="10"/>
        <color theme="0"/>
        <rFont val="Arial"/>
        <family val="2"/>
      </rPr>
      <t>(i)(ii)</t>
    </r>
    <r>
      <rPr>
        <b/>
        <sz val="10"/>
        <color theme="0"/>
        <rFont val="Arial"/>
        <family val="2"/>
      </rPr>
      <t xml:space="preserve">
2022
$M</t>
    </r>
  </si>
  <si>
    <r>
      <t xml:space="preserve">Department of Health </t>
    </r>
    <r>
      <rPr>
        <b/>
        <vertAlign val="superscript"/>
        <sz val="10"/>
        <color theme="0"/>
        <rFont val="Arial"/>
        <family val="2"/>
      </rPr>
      <t>(i)(ii)</t>
    </r>
    <r>
      <rPr>
        <b/>
        <sz val="10"/>
        <color theme="0"/>
        <rFont val="Arial"/>
        <family val="2"/>
      </rPr>
      <t xml:space="preserve">
2021
$M</t>
    </r>
  </si>
  <si>
    <r>
      <t xml:space="preserve">Administrative Offices </t>
    </r>
    <r>
      <rPr>
        <b/>
        <vertAlign val="superscript"/>
        <sz val="10"/>
        <color theme="0"/>
        <rFont val="Arial"/>
        <family val="2"/>
      </rPr>
      <t xml:space="preserve">(iii)
</t>
    </r>
    <r>
      <rPr>
        <b/>
        <sz val="10"/>
        <color theme="0"/>
        <rFont val="Arial"/>
        <family val="2"/>
      </rPr>
      <t>2022
$M</t>
    </r>
  </si>
  <si>
    <r>
      <t xml:space="preserve">Administrative Offices </t>
    </r>
    <r>
      <rPr>
        <b/>
        <vertAlign val="superscript"/>
        <sz val="10"/>
        <color theme="0"/>
        <rFont val="Arial"/>
        <family val="2"/>
      </rPr>
      <t xml:space="preserve">(iii)
</t>
    </r>
    <r>
      <rPr>
        <b/>
        <sz val="10"/>
        <color theme="0"/>
        <rFont val="Arial"/>
        <family val="2"/>
      </rPr>
      <t>2021
$M</t>
    </r>
  </si>
  <si>
    <r>
      <t xml:space="preserve">Other section 53 </t>
    </r>
    <r>
      <rPr>
        <b/>
        <vertAlign val="superscript"/>
        <sz val="10"/>
        <color theme="0"/>
        <rFont val="Arial"/>
        <family val="2"/>
      </rPr>
      <t xml:space="preserve">(iv)
</t>
    </r>
    <r>
      <rPr>
        <b/>
        <sz val="10"/>
        <color theme="0"/>
        <rFont val="Arial"/>
        <family val="2"/>
      </rPr>
      <t>2022
$M</t>
    </r>
  </si>
  <si>
    <r>
      <t xml:space="preserve">Other section 53 </t>
    </r>
    <r>
      <rPr>
        <b/>
        <vertAlign val="superscript"/>
        <sz val="10"/>
        <color theme="0"/>
        <rFont val="Arial"/>
        <family val="2"/>
      </rPr>
      <t>(iv)</t>
    </r>
    <r>
      <rPr>
        <b/>
        <sz val="10"/>
        <color theme="0"/>
        <rFont val="Arial"/>
        <family val="2"/>
      </rPr>
      <t xml:space="preserve">
2021
$M</t>
    </r>
  </si>
  <si>
    <t>(i) 2021 number relates to the audit fees for both the Department of Health and the Department of Families, Fairness and Housing (including the Director of Housing).</t>
  </si>
  <si>
    <r>
      <t xml:space="preserve">2021 </t>
    </r>
    <r>
      <rPr>
        <b/>
        <vertAlign val="superscript"/>
        <sz val="10"/>
        <color theme="0"/>
        <rFont val="Arial"/>
        <family val="2"/>
      </rPr>
      <t>(i)</t>
    </r>
    <r>
      <rPr>
        <b/>
        <sz val="10"/>
        <color theme="0"/>
        <rFont val="Arial"/>
        <family val="2"/>
      </rPr>
      <t xml:space="preserve">
$</t>
    </r>
  </si>
  <si>
    <t>2021
Machinery of Government - transfer in/(out)
$M</t>
  </si>
  <si>
    <t>7.4.1 (a) Trust account balances - Controlled and administered trusts</t>
  </si>
  <si>
    <t>Maturity dates 
3 months - 1 year
$M</t>
  </si>
  <si>
    <t>Maturity dates 
Less than 1 month
$M</t>
  </si>
  <si>
    <t>Statutory total</t>
  </si>
  <si>
    <t>Total contractual</t>
  </si>
  <si>
    <r>
      <t xml:space="preserve">5.1 Total property, plant and equipment </t>
    </r>
    <r>
      <rPr>
        <vertAlign val="superscript"/>
        <sz val="12"/>
        <color theme="1"/>
        <rFont val="Arial"/>
        <family val="2"/>
      </rPr>
      <t>(i)</t>
    </r>
  </si>
  <si>
    <t>2022 
Transfer in
$M</t>
  </si>
  <si>
    <t>4.2.1  Administered income and expenses - Year ended 30 June 2022</t>
  </si>
  <si>
    <t>Total public health services and hospitals (ii)</t>
  </si>
  <si>
    <r>
      <t xml:space="preserve">Total denominal hospitals </t>
    </r>
    <r>
      <rPr>
        <b/>
        <vertAlign val="superscript"/>
        <sz val="10"/>
        <rFont val="Arial"/>
        <family val="2"/>
      </rPr>
      <t>(iii)</t>
    </r>
  </si>
  <si>
    <t>Total ambulance services</t>
  </si>
  <si>
    <t>Total other state government agencies</t>
  </si>
  <si>
    <t>Total local councils</t>
  </si>
  <si>
    <t xml:space="preserve">Total Commonwealth Government </t>
  </si>
  <si>
    <t>Total non-government agencies and individuals</t>
  </si>
  <si>
    <t>Total user charges, or sales of goods and services</t>
  </si>
  <si>
    <t>Total asset sales</t>
  </si>
  <si>
    <t>Total Commonwealth specific purpose payments</t>
  </si>
  <si>
    <t>3.1.1(b) Employee benefits in the balance sheet contd. - Reconciliation of movement in on-cost provision</t>
  </si>
  <si>
    <r>
      <rPr>
        <b/>
        <sz val="10"/>
        <rFont val="Arial"/>
        <family val="2"/>
      </rPr>
      <t>Total public health services, public and denominational hospitals</t>
    </r>
    <r>
      <rPr>
        <sz val="10"/>
        <rFont val="Arial"/>
        <family val="2"/>
      </rPr>
      <t xml:space="preserve"> </t>
    </r>
    <r>
      <rPr>
        <vertAlign val="superscript"/>
        <sz val="11"/>
        <rFont val="Arial"/>
        <family val="2"/>
      </rPr>
      <t>(i)(ii)</t>
    </r>
  </si>
  <si>
    <t>4.2.3 Administered grants and other expense transfers</t>
  </si>
  <si>
    <t>Maturity dates 
5+ years
$M</t>
  </si>
  <si>
    <t>Maturity dates 
1-5 years
$M</t>
  </si>
  <si>
    <r>
      <t xml:space="preserve">Fair value measurement at the end of reporting period using:
Level 1 </t>
    </r>
    <r>
      <rPr>
        <b/>
        <vertAlign val="superscript"/>
        <sz val="10"/>
        <color theme="0"/>
        <rFont val="Arial"/>
        <family val="2"/>
      </rPr>
      <t>(i)</t>
    </r>
    <r>
      <rPr>
        <b/>
        <sz val="10"/>
        <color theme="0"/>
        <rFont val="Arial"/>
        <family val="2"/>
      </rPr>
      <t xml:space="preserve">
$M</t>
    </r>
  </si>
  <si>
    <r>
      <t xml:space="preserve">Fair value measurement at the end of reporting period using:
Level 2 </t>
    </r>
    <r>
      <rPr>
        <b/>
        <vertAlign val="superscript"/>
        <sz val="10"/>
        <color theme="0"/>
        <rFont val="Arial"/>
        <family val="2"/>
      </rPr>
      <t>(i)</t>
    </r>
    <r>
      <rPr>
        <b/>
        <sz val="10"/>
        <color theme="0"/>
        <rFont val="Arial"/>
        <family val="2"/>
      </rPr>
      <t xml:space="preserve">
$M</t>
    </r>
  </si>
  <si>
    <r>
      <t>Fair value measurement at the end of reporting period using:
Level 3</t>
    </r>
    <r>
      <rPr>
        <b/>
        <vertAlign val="superscript"/>
        <sz val="10"/>
        <color theme="0"/>
        <rFont val="Arial"/>
        <family val="2"/>
      </rPr>
      <t xml:space="preserve"> (i)</t>
    </r>
    <r>
      <rPr>
        <b/>
        <sz val="10"/>
        <color theme="0"/>
        <rFont val="Arial"/>
        <family val="2"/>
      </rPr>
      <t xml:space="preserve">
$M</t>
    </r>
  </si>
  <si>
    <r>
      <rPr>
        <b/>
        <sz val="10"/>
        <color rgb="FF000000"/>
        <rFont val="Arial"/>
        <family val="2"/>
      </rPr>
      <t xml:space="preserve">Revenue and income from transactions: </t>
    </r>
    <r>
      <rPr>
        <sz val="10"/>
        <color indexed="8"/>
        <rFont val="Arial"/>
        <family val="2"/>
      </rPr>
      <t>Output appropriations</t>
    </r>
  </si>
  <si>
    <r>
      <rPr>
        <b/>
        <sz val="10"/>
        <color rgb="FF000000"/>
        <rFont val="Arial"/>
        <family val="2"/>
      </rPr>
      <t xml:space="preserve">Revenue and income from transactions: </t>
    </r>
    <r>
      <rPr>
        <sz val="10"/>
        <color indexed="8"/>
        <rFont val="Arial"/>
        <family val="2"/>
      </rPr>
      <t>Special appropriations</t>
    </r>
  </si>
  <si>
    <r>
      <rPr>
        <b/>
        <sz val="10"/>
        <color rgb="FF000000"/>
        <rFont val="Arial"/>
        <family val="2"/>
      </rPr>
      <t xml:space="preserve">Revenue and income from transactions: </t>
    </r>
    <r>
      <rPr>
        <sz val="10"/>
        <color indexed="8"/>
        <rFont val="Arial"/>
        <family val="2"/>
      </rPr>
      <t>Interest income</t>
    </r>
  </si>
  <si>
    <r>
      <rPr>
        <b/>
        <sz val="10"/>
        <color rgb="FF000000"/>
        <rFont val="Arial"/>
        <family val="2"/>
      </rPr>
      <t xml:space="preserve">Revenue and income from transactions: </t>
    </r>
    <r>
      <rPr>
        <sz val="10"/>
        <color indexed="8"/>
        <rFont val="Arial"/>
        <family val="2"/>
      </rPr>
      <t>Rental income and income from services</t>
    </r>
  </si>
  <si>
    <r>
      <rPr>
        <b/>
        <sz val="10"/>
        <color rgb="FF000000"/>
        <rFont val="Arial"/>
        <family val="2"/>
      </rPr>
      <t xml:space="preserve">Revenue and income from transactions: </t>
    </r>
    <r>
      <rPr>
        <sz val="10"/>
        <color indexed="8"/>
        <rFont val="Arial"/>
        <family val="2"/>
      </rPr>
      <t>Grants</t>
    </r>
  </si>
  <si>
    <r>
      <rPr>
        <b/>
        <sz val="10"/>
        <color rgb="FF000000"/>
        <rFont val="Arial"/>
        <family val="2"/>
      </rPr>
      <t xml:space="preserve">Revenue and income from transactions: </t>
    </r>
    <r>
      <rPr>
        <sz val="10"/>
        <color indexed="8"/>
        <rFont val="Arial"/>
        <family val="2"/>
      </rPr>
      <t>Fair value of assets and services received free of charge or for nominal consideration</t>
    </r>
  </si>
  <si>
    <r>
      <rPr>
        <b/>
        <sz val="10"/>
        <color rgb="FF000000"/>
        <rFont val="Arial"/>
        <family val="2"/>
      </rPr>
      <t xml:space="preserve">Revenue and income from transactions: </t>
    </r>
    <r>
      <rPr>
        <sz val="10"/>
        <color indexed="8"/>
        <rFont val="Arial"/>
        <family val="2"/>
      </rPr>
      <t>Other income</t>
    </r>
  </si>
  <si>
    <r>
      <rPr>
        <b/>
        <sz val="10"/>
        <color rgb="FF000000"/>
        <rFont val="Arial"/>
        <family val="2"/>
      </rPr>
      <t xml:space="preserve">Expenses from transactions: </t>
    </r>
    <r>
      <rPr>
        <sz val="10"/>
        <color indexed="8"/>
        <rFont val="Arial"/>
        <family val="2"/>
      </rPr>
      <t>Employee benefits</t>
    </r>
  </si>
  <si>
    <r>
      <rPr>
        <b/>
        <sz val="10"/>
        <color rgb="FF000000"/>
        <rFont val="Arial"/>
        <family val="2"/>
      </rPr>
      <t xml:space="preserve">Expenses from transactions: </t>
    </r>
    <r>
      <rPr>
        <sz val="10"/>
        <color indexed="8"/>
        <rFont val="Arial"/>
        <family val="2"/>
      </rPr>
      <t>Depreciation and amortisation</t>
    </r>
  </si>
  <si>
    <r>
      <rPr>
        <b/>
        <sz val="10"/>
        <color rgb="FF000000"/>
        <rFont val="Arial"/>
        <family val="2"/>
      </rPr>
      <t xml:space="preserve">Expenses from transactions: </t>
    </r>
    <r>
      <rPr>
        <sz val="10"/>
        <color indexed="8"/>
        <rFont val="Arial"/>
        <family val="2"/>
      </rPr>
      <t>Interest expense</t>
    </r>
  </si>
  <si>
    <r>
      <rPr>
        <b/>
        <sz val="10"/>
        <color rgb="FF000000"/>
        <rFont val="Arial"/>
        <family val="2"/>
      </rPr>
      <t xml:space="preserve">Expenses from transactions: </t>
    </r>
    <r>
      <rPr>
        <sz val="10"/>
        <color indexed="8"/>
        <rFont val="Arial"/>
        <family val="2"/>
      </rPr>
      <t>Maintenance</t>
    </r>
  </si>
  <si>
    <r>
      <rPr>
        <b/>
        <sz val="10"/>
        <color rgb="FF000000"/>
        <rFont val="Arial"/>
        <family val="2"/>
      </rPr>
      <t xml:space="preserve">Expenses from transactions: </t>
    </r>
    <r>
      <rPr>
        <sz val="10"/>
        <color indexed="8"/>
        <rFont val="Arial"/>
        <family val="2"/>
      </rPr>
      <t>Grants and other expense transfers</t>
    </r>
  </si>
  <si>
    <r>
      <rPr>
        <b/>
        <sz val="10"/>
        <color rgb="FF000000"/>
        <rFont val="Arial"/>
        <family val="2"/>
      </rPr>
      <t xml:space="preserve">Expenses from transactions: </t>
    </r>
    <r>
      <rPr>
        <sz val="10"/>
        <color indexed="8"/>
        <rFont val="Arial"/>
        <family val="2"/>
      </rPr>
      <t xml:space="preserve">Capital asset charge </t>
    </r>
    <r>
      <rPr>
        <vertAlign val="superscript"/>
        <sz val="10"/>
        <color indexed="8"/>
        <rFont val="Arial"/>
        <family val="2"/>
      </rPr>
      <t>(ii)</t>
    </r>
  </si>
  <si>
    <r>
      <rPr>
        <b/>
        <sz val="10"/>
        <color rgb="FF000000"/>
        <rFont val="Arial"/>
        <family val="2"/>
      </rPr>
      <t xml:space="preserve">Expenses from transactions: </t>
    </r>
    <r>
      <rPr>
        <sz val="10"/>
        <color indexed="8"/>
        <rFont val="Arial"/>
        <family val="2"/>
      </rPr>
      <t>Fair value of assets and services provided free of charge or for nominal consideration</t>
    </r>
  </si>
  <si>
    <r>
      <rPr>
        <b/>
        <sz val="10"/>
        <color rgb="FF000000"/>
        <rFont val="Arial"/>
        <family val="2"/>
      </rPr>
      <t xml:space="preserve">Expenses from transactions: </t>
    </r>
    <r>
      <rPr>
        <sz val="10"/>
        <color indexed="8"/>
        <rFont val="Arial"/>
        <family val="2"/>
      </rPr>
      <t>Other operating expenses</t>
    </r>
  </si>
  <si>
    <r>
      <rPr>
        <b/>
        <sz val="10"/>
        <color rgb="FF000000"/>
        <rFont val="Arial"/>
        <family val="2"/>
      </rPr>
      <t xml:space="preserve">Expenses from transactions: </t>
    </r>
    <r>
      <rPr>
        <sz val="10"/>
        <color indexed="8"/>
        <rFont val="Arial"/>
        <family val="2"/>
      </rPr>
      <t>Other property management expenses</t>
    </r>
  </si>
  <si>
    <r>
      <rPr>
        <b/>
        <sz val="10"/>
        <color rgb="FF000000"/>
        <rFont val="Arial"/>
        <family val="2"/>
      </rPr>
      <t xml:space="preserve">Other economic flows included in net result: </t>
    </r>
    <r>
      <rPr>
        <sz val="10"/>
        <color indexed="8"/>
        <rFont val="Arial"/>
        <family val="2"/>
      </rPr>
      <t xml:space="preserve">Net gain/(loss) on non-financial assets </t>
    </r>
    <r>
      <rPr>
        <vertAlign val="superscript"/>
        <sz val="10"/>
        <color indexed="8"/>
        <rFont val="Arial"/>
        <family val="2"/>
      </rPr>
      <t>(iii)</t>
    </r>
  </si>
  <si>
    <r>
      <rPr>
        <b/>
        <sz val="10"/>
        <color rgb="FF000000"/>
        <rFont val="Arial"/>
        <family val="2"/>
      </rPr>
      <t xml:space="preserve">Other economic flows included in net result: </t>
    </r>
    <r>
      <rPr>
        <sz val="10"/>
        <color indexed="8"/>
        <rFont val="Arial"/>
        <family val="2"/>
      </rPr>
      <t xml:space="preserve">Net gain/(loss) on financial instruments </t>
    </r>
    <r>
      <rPr>
        <vertAlign val="superscript"/>
        <sz val="10"/>
        <color indexed="8"/>
        <rFont val="Arial"/>
        <family val="2"/>
      </rPr>
      <t>(iv)</t>
    </r>
    <r>
      <rPr>
        <sz val="10"/>
        <color indexed="8"/>
        <rFont val="Arial"/>
        <family val="2"/>
      </rPr>
      <t xml:space="preserve"> </t>
    </r>
  </si>
  <si>
    <r>
      <rPr>
        <b/>
        <sz val="10"/>
        <color rgb="FF000000"/>
        <rFont val="Arial"/>
        <family val="2"/>
      </rPr>
      <t xml:space="preserve">Other economic flows included in net result: </t>
    </r>
    <r>
      <rPr>
        <sz val="10"/>
        <color indexed="8"/>
        <rFont val="Arial"/>
        <family val="2"/>
      </rPr>
      <t>Other gains/(losses) from other economic flows</t>
    </r>
  </si>
  <si>
    <r>
      <rPr>
        <b/>
        <sz val="10"/>
        <color rgb="FF000000"/>
        <rFont val="Arial"/>
        <family val="2"/>
      </rPr>
      <t xml:space="preserve">Other economic flows - other comprehensive income
Items that will not be reclassified to net result: </t>
    </r>
    <r>
      <rPr>
        <sz val="10"/>
        <color indexed="8"/>
        <rFont val="Arial"/>
        <family val="2"/>
      </rPr>
      <t>Changes in physical asset revaluation surplus</t>
    </r>
  </si>
  <si>
    <r>
      <rPr>
        <b/>
        <sz val="10"/>
        <color rgb="FF000000"/>
        <rFont val="Arial"/>
        <family val="2"/>
      </rPr>
      <t xml:space="preserve">Other economic flows - other comprehensive income
Items that will not be reclassified to net result: </t>
    </r>
    <r>
      <rPr>
        <sz val="10"/>
        <color indexed="8"/>
        <rFont val="Arial"/>
        <family val="2"/>
      </rPr>
      <t>Remeasurement of superannuation defined benefit plans</t>
    </r>
  </si>
  <si>
    <r>
      <rPr>
        <b/>
        <sz val="10"/>
        <color rgb="FF000000"/>
        <rFont val="Arial"/>
        <family val="2"/>
      </rPr>
      <t xml:space="preserve">Assets: Financial assets: </t>
    </r>
    <r>
      <rPr>
        <sz val="10"/>
        <color indexed="8"/>
        <rFont val="Arial"/>
        <family val="2"/>
      </rPr>
      <t>Cash and deposits</t>
    </r>
  </si>
  <si>
    <r>
      <rPr>
        <b/>
        <sz val="10"/>
        <color rgb="FF000000"/>
        <rFont val="Arial"/>
        <family val="2"/>
      </rPr>
      <t xml:space="preserve">Assets: Financial assets: </t>
    </r>
    <r>
      <rPr>
        <sz val="10"/>
        <color indexed="8"/>
        <rFont val="Arial"/>
        <family val="2"/>
      </rPr>
      <t xml:space="preserve">Loans </t>
    </r>
  </si>
  <si>
    <r>
      <rPr>
        <b/>
        <sz val="10"/>
        <color rgb="FF000000"/>
        <rFont val="Arial"/>
        <family val="2"/>
      </rPr>
      <t xml:space="preserve">Liabilities: Financial liabilities: </t>
    </r>
    <r>
      <rPr>
        <sz val="10"/>
        <color indexed="8"/>
        <rFont val="Arial"/>
        <family val="2"/>
      </rPr>
      <t>Payables</t>
    </r>
  </si>
  <si>
    <r>
      <rPr>
        <b/>
        <sz val="10"/>
        <color rgb="FF000000"/>
        <rFont val="Arial"/>
        <family val="2"/>
      </rPr>
      <t xml:space="preserve">Liabilities: Financial liabilities: </t>
    </r>
    <r>
      <rPr>
        <sz val="10"/>
        <color indexed="8"/>
        <rFont val="Arial"/>
        <family val="2"/>
      </rPr>
      <t>Borrowings</t>
    </r>
  </si>
  <si>
    <r>
      <rPr>
        <b/>
        <sz val="10"/>
        <color rgb="FF000000"/>
        <rFont val="Arial"/>
        <family val="2"/>
      </rPr>
      <t xml:space="preserve">Liabilities: Financial liabilities: </t>
    </r>
    <r>
      <rPr>
        <sz val="10"/>
        <color indexed="8"/>
        <rFont val="Arial"/>
        <family val="2"/>
      </rPr>
      <t>Employee-related provisions</t>
    </r>
  </si>
  <si>
    <r>
      <rPr>
        <b/>
        <sz val="10"/>
        <color rgb="FF000000"/>
        <rFont val="Arial"/>
        <family val="2"/>
      </rPr>
      <t xml:space="preserve">Liabilities: Financial liabilities: </t>
    </r>
    <r>
      <rPr>
        <sz val="10"/>
        <color indexed="8"/>
        <rFont val="Arial"/>
        <family val="2"/>
      </rPr>
      <t>Other provisions</t>
    </r>
  </si>
  <si>
    <r>
      <rPr>
        <b/>
        <sz val="10"/>
        <color rgb="FF000000"/>
        <rFont val="Arial"/>
        <family val="2"/>
      </rPr>
      <t xml:space="preserve">Liabilities: Non-financial liabilities: </t>
    </r>
    <r>
      <rPr>
        <sz val="10"/>
        <color indexed="8"/>
        <rFont val="Arial"/>
        <family val="2"/>
      </rPr>
      <t>Other non-financial liabilities</t>
    </r>
  </si>
  <si>
    <r>
      <rPr>
        <b/>
        <sz val="10"/>
        <color rgb="FF000000"/>
        <rFont val="Arial"/>
        <family val="2"/>
      </rPr>
      <t xml:space="preserve">Equity: </t>
    </r>
    <r>
      <rPr>
        <sz val="10"/>
        <color indexed="8"/>
        <rFont val="Arial"/>
        <family val="2"/>
      </rPr>
      <t>Accumulated surplus/(deficit)</t>
    </r>
  </si>
  <si>
    <r>
      <rPr>
        <b/>
        <sz val="10"/>
        <color rgb="FF000000"/>
        <rFont val="Arial"/>
        <family val="2"/>
      </rPr>
      <t xml:space="preserve">Equity: </t>
    </r>
    <r>
      <rPr>
        <sz val="10"/>
        <color indexed="8"/>
        <rFont val="Arial"/>
        <family val="2"/>
      </rPr>
      <t>Physical asset revaluation surplus</t>
    </r>
  </si>
  <si>
    <r>
      <rPr>
        <b/>
        <sz val="10"/>
        <color rgb="FF000000"/>
        <rFont val="Arial"/>
        <family val="2"/>
      </rPr>
      <t xml:space="preserve">Equity: </t>
    </r>
    <r>
      <rPr>
        <sz val="10"/>
        <color indexed="8"/>
        <rFont val="Arial"/>
        <family val="2"/>
      </rPr>
      <t>Contributed capital</t>
    </r>
  </si>
  <si>
    <r>
      <rPr>
        <b/>
        <sz val="10"/>
        <color rgb="FF000000"/>
        <rFont val="Arial"/>
        <family val="2"/>
      </rPr>
      <t xml:space="preserve">Cash flows from operating activities: </t>
    </r>
    <r>
      <rPr>
        <b/>
        <sz val="10"/>
        <color indexed="8"/>
        <rFont val="Arial"/>
        <family val="2"/>
      </rPr>
      <t>Receipts: Total receipts</t>
    </r>
  </si>
  <si>
    <r>
      <rPr>
        <b/>
        <sz val="10"/>
        <rFont val="Arial"/>
        <family val="2"/>
      </rPr>
      <t xml:space="preserve">Cash flows from operating activities: Payments: </t>
    </r>
    <r>
      <rPr>
        <sz val="10"/>
        <rFont val="Arial"/>
        <family val="2"/>
      </rPr>
      <t>Grants and other expense transfers</t>
    </r>
  </si>
  <si>
    <r>
      <rPr>
        <b/>
        <sz val="10"/>
        <color rgb="FF000000"/>
        <rFont val="Arial"/>
        <family val="2"/>
      </rPr>
      <t xml:space="preserve">Cash flows from operating activities: Payments: </t>
    </r>
    <r>
      <rPr>
        <sz val="10"/>
        <color indexed="8"/>
        <rFont val="Arial"/>
        <family val="2"/>
      </rPr>
      <t>Employee benefits</t>
    </r>
  </si>
  <si>
    <r>
      <rPr>
        <b/>
        <sz val="10"/>
        <color rgb="FF000000"/>
        <rFont val="Arial"/>
        <family val="2"/>
      </rPr>
      <t xml:space="preserve">Cash flows from operating activities: Payments: </t>
    </r>
    <r>
      <rPr>
        <sz val="10"/>
        <color indexed="8"/>
        <rFont val="Arial"/>
        <family val="2"/>
      </rPr>
      <t>Supplies and services</t>
    </r>
  </si>
  <si>
    <r>
      <rPr>
        <b/>
        <sz val="10"/>
        <color rgb="FF000000"/>
        <rFont val="Arial"/>
        <family val="2"/>
      </rPr>
      <t xml:space="preserve">Cash flows from operating activities: Payments: </t>
    </r>
    <r>
      <rPr>
        <sz val="10"/>
        <color indexed="8"/>
        <rFont val="Arial"/>
        <family val="2"/>
      </rPr>
      <t>Interest and other costs of finance paid</t>
    </r>
  </si>
  <si>
    <r>
      <rPr>
        <b/>
        <sz val="10"/>
        <color rgb="FF000000"/>
        <rFont val="Arial"/>
        <family val="2"/>
      </rPr>
      <t xml:space="preserve">Cash flows from operating activities: Payments: </t>
    </r>
    <r>
      <rPr>
        <sz val="10"/>
        <color indexed="8"/>
        <rFont val="Arial"/>
        <family val="2"/>
      </rPr>
      <t>Maintenance</t>
    </r>
  </si>
  <si>
    <r>
      <rPr>
        <b/>
        <sz val="10"/>
        <color rgb="FF000000"/>
        <rFont val="Arial"/>
        <family val="2"/>
      </rPr>
      <t xml:space="preserve">Cash flows from operating activities: Payments: </t>
    </r>
    <r>
      <rPr>
        <sz val="10"/>
        <color indexed="8"/>
        <rFont val="Arial"/>
        <family val="2"/>
      </rPr>
      <t>Other property management expenses</t>
    </r>
  </si>
  <si>
    <t>Cash flows from operating activities: Payments: Total payments</t>
  </si>
  <si>
    <r>
      <rPr>
        <b/>
        <sz val="10"/>
        <color rgb="FF000000"/>
        <rFont val="Arial"/>
        <family val="2"/>
      </rPr>
      <t xml:space="preserve">Cash flows from investing activities: </t>
    </r>
    <r>
      <rPr>
        <sz val="10"/>
        <color indexed="8"/>
        <rFont val="Arial"/>
        <family val="2"/>
      </rPr>
      <t>Proceeds from the sale of non-financial assets</t>
    </r>
  </si>
  <si>
    <r>
      <rPr>
        <b/>
        <sz val="10"/>
        <color rgb="FF000000"/>
        <rFont val="Arial"/>
        <family val="2"/>
      </rPr>
      <t xml:space="preserve">Cash flows from investing activities: </t>
    </r>
    <r>
      <rPr>
        <sz val="10"/>
        <color indexed="8"/>
        <rFont val="Arial"/>
        <family val="2"/>
      </rPr>
      <t>Client loans repaid</t>
    </r>
  </si>
  <si>
    <r>
      <rPr>
        <b/>
        <sz val="10"/>
        <color rgb="FF000000"/>
        <rFont val="Arial"/>
        <family val="2"/>
      </rPr>
      <t xml:space="preserve">Cash flows from investing activities: </t>
    </r>
    <r>
      <rPr>
        <sz val="10"/>
        <color indexed="8"/>
        <rFont val="Arial"/>
        <family val="2"/>
      </rPr>
      <t>Payment for non-financial assets</t>
    </r>
  </si>
  <si>
    <r>
      <rPr>
        <b/>
        <sz val="10"/>
        <color rgb="FF000000"/>
        <rFont val="Arial"/>
        <family val="2"/>
      </rPr>
      <t xml:space="preserve">Cash flows from investing activities: </t>
    </r>
    <r>
      <rPr>
        <sz val="10"/>
        <color indexed="8"/>
        <rFont val="Arial"/>
        <family val="2"/>
      </rPr>
      <t>Client loans granted</t>
    </r>
  </si>
  <si>
    <t>Cash flows from investing activities: Net cash flows from/(used in) investing activities</t>
  </si>
  <si>
    <r>
      <rPr>
        <b/>
        <sz val="10"/>
        <color rgb="FF000000"/>
        <rFont val="Arial"/>
        <family val="2"/>
      </rPr>
      <t xml:space="preserve">Cash flows from financing activities: </t>
    </r>
    <r>
      <rPr>
        <sz val="10"/>
        <color indexed="8"/>
        <rFont val="Arial"/>
        <family val="2"/>
      </rPr>
      <t>Net receipts/(payments) for advances</t>
    </r>
  </si>
  <si>
    <r>
      <rPr>
        <b/>
        <sz val="10"/>
        <color rgb="FF000000"/>
        <rFont val="Arial"/>
        <family val="2"/>
      </rPr>
      <t xml:space="preserve">Cash flows from financing activities: </t>
    </r>
    <r>
      <rPr>
        <sz val="10"/>
        <color indexed="8"/>
        <rFont val="Arial"/>
        <family val="2"/>
      </rPr>
      <t>Cash received/(paid) from activities transferred in/(out) – machinery of government changes</t>
    </r>
  </si>
  <si>
    <r>
      <rPr>
        <b/>
        <sz val="10"/>
        <color rgb="FF000000"/>
        <rFont val="Arial"/>
        <family val="2"/>
      </rPr>
      <t xml:space="preserve">Cash flows from financing activities: </t>
    </r>
    <r>
      <rPr>
        <sz val="10"/>
        <color indexed="8"/>
        <rFont val="Arial"/>
        <family val="2"/>
      </rPr>
      <t>Owner contributions by Victorian Government - appropriation for capital expenditure purposes</t>
    </r>
  </si>
  <si>
    <r>
      <rPr>
        <b/>
        <sz val="10"/>
        <rFont val="Arial"/>
        <family val="2"/>
      </rPr>
      <t xml:space="preserve">Cash flows from financing activities: </t>
    </r>
    <r>
      <rPr>
        <sz val="10"/>
        <rFont val="Arial"/>
        <family val="2"/>
      </rPr>
      <t>Payments of capital contributions</t>
    </r>
  </si>
  <si>
    <r>
      <rPr>
        <b/>
        <sz val="10"/>
        <color rgb="FF000000"/>
        <rFont val="Arial"/>
        <family val="2"/>
      </rPr>
      <t xml:space="preserve">Cash flows from financing activities: </t>
    </r>
    <r>
      <rPr>
        <sz val="10"/>
        <color indexed="8"/>
        <rFont val="Arial"/>
        <family val="2"/>
      </rPr>
      <t xml:space="preserve">Repayment of borrowings and principal portion of lease liability </t>
    </r>
    <r>
      <rPr>
        <vertAlign val="superscript"/>
        <sz val="10"/>
        <color rgb="FF000000"/>
        <rFont val="Arial"/>
        <family val="2"/>
      </rPr>
      <t>(iv)</t>
    </r>
  </si>
  <si>
    <t>Cash flows from financing activities: Net cash flows from/(used in) financing activities</t>
  </si>
  <si>
    <r>
      <rPr>
        <b/>
        <sz val="10"/>
        <rFont val="Arial"/>
        <family val="2"/>
      </rPr>
      <t xml:space="preserve">2022: Controlled: </t>
    </r>
    <r>
      <rPr>
        <sz val="10"/>
        <rFont val="Arial"/>
        <family val="2"/>
      </rPr>
      <t>Provision of outputs</t>
    </r>
  </si>
  <si>
    <r>
      <rPr>
        <b/>
        <sz val="10"/>
        <rFont val="Arial"/>
        <family val="2"/>
      </rPr>
      <t xml:space="preserve">2022: Controlled: </t>
    </r>
    <r>
      <rPr>
        <sz val="10"/>
        <rFont val="Arial"/>
        <family val="2"/>
      </rPr>
      <t>Additions to net assets</t>
    </r>
  </si>
  <si>
    <r>
      <rPr>
        <b/>
        <sz val="10"/>
        <rFont val="Arial"/>
        <family val="2"/>
      </rPr>
      <t xml:space="preserve">2022: Administered: </t>
    </r>
    <r>
      <rPr>
        <sz val="10"/>
        <rFont val="Arial"/>
        <family val="2"/>
      </rPr>
      <t>Payments made on behalf of the state</t>
    </r>
  </si>
  <si>
    <t>2021: Total</t>
  </si>
  <si>
    <r>
      <rPr>
        <b/>
        <sz val="10"/>
        <rFont val="Arial"/>
        <family val="2"/>
      </rPr>
      <t xml:space="preserve">2021: Controlled: </t>
    </r>
    <r>
      <rPr>
        <sz val="10"/>
        <rFont val="Arial"/>
        <family val="2"/>
      </rPr>
      <t>Additions to net assets</t>
    </r>
  </si>
  <si>
    <t xml:space="preserve">2022: Total                                        </t>
  </si>
  <si>
    <r>
      <t xml:space="preserve">2021: Controlled: </t>
    </r>
    <r>
      <rPr>
        <sz val="10"/>
        <rFont val="Arial"/>
        <family val="2"/>
      </rPr>
      <t xml:space="preserve">Provision of outputs                    </t>
    </r>
    <r>
      <rPr>
        <b/>
        <sz val="10"/>
        <rFont val="Arial"/>
        <family val="2"/>
      </rPr>
      <t xml:space="preserve">  </t>
    </r>
  </si>
  <si>
    <r>
      <rPr>
        <b/>
        <sz val="10"/>
        <color rgb="FF000000"/>
        <rFont val="Arial"/>
        <family val="2"/>
      </rPr>
      <t xml:space="preserve">Interest from financial assets </t>
    </r>
    <r>
      <rPr>
        <b/>
        <vertAlign val="superscript"/>
        <sz val="10"/>
        <color rgb="FF000000"/>
        <rFont val="Arial"/>
        <family val="2"/>
      </rPr>
      <t xml:space="preserve">(i) </t>
    </r>
    <r>
      <rPr>
        <sz val="10"/>
        <color indexed="8"/>
        <rFont val="Arial"/>
        <family val="2"/>
      </rPr>
      <t>- Interest on short-term deposits</t>
    </r>
  </si>
  <si>
    <r>
      <rPr>
        <b/>
        <sz val="10"/>
        <color rgb="FF000000"/>
        <rFont val="Arial"/>
        <family val="2"/>
      </rPr>
      <t xml:space="preserve">Interest from financial assets </t>
    </r>
    <r>
      <rPr>
        <b/>
        <vertAlign val="superscript"/>
        <sz val="10"/>
        <color rgb="FF000000"/>
        <rFont val="Arial"/>
        <family val="2"/>
      </rPr>
      <t xml:space="preserve">(i) </t>
    </r>
    <r>
      <rPr>
        <sz val="10"/>
        <color indexed="8"/>
        <rFont val="Arial"/>
        <family val="2"/>
      </rPr>
      <t>- Interest from loans</t>
    </r>
  </si>
  <si>
    <r>
      <rPr>
        <b/>
        <sz val="10"/>
        <color rgb="FF000000"/>
        <rFont val="Arial"/>
        <family val="2"/>
      </rPr>
      <t xml:space="preserve">Represented by: Victorian Government: </t>
    </r>
    <r>
      <rPr>
        <sz val="10"/>
        <color indexed="8"/>
        <rFont val="Arial"/>
        <family val="2"/>
      </rPr>
      <t>Department of Treasury and Finance</t>
    </r>
  </si>
  <si>
    <r>
      <rPr>
        <b/>
        <sz val="10"/>
        <color rgb="FF000000"/>
        <rFont val="Arial"/>
        <family val="2"/>
      </rPr>
      <t xml:space="preserve">Represented by: Victorian Government: </t>
    </r>
    <r>
      <rPr>
        <sz val="10"/>
        <color indexed="8"/>
        <rFont val="Arial"/>
        <family val="2"/>
      </rPr>
      <t>Department of Education and Training</t>
    </r>
  </si>
  <si>
    <r>
      <rPr>
        <b/>
        <sz val="10"/>
        <color rgb="FF000000"/>
        <rFont val="Arial"/>
        <family val="2"/>
      </rPr>
      <t xml:space="preserve">Represented by: Victorian Government: </t>
    </r>
    <r>
      <rPr>
        <sz val="10"/>
        <color indexed="8"/>
        <rFont val="Arial"/>
        <family val="2"/>
      </rPr>
      <t>Department of Families, Fairness and Housing</t>
    </r>
  </si>
  <si>
    <r>
      <rPr>
        <b/>
        <sz val="10"/>
        <color rgb="FF000000"/>
        <rFont val="Arial"/>
        <family val="2"/>
      </rPr>
      <t xml:space="preserve">Represented by: Victorian Government: </t>
    </r>
    <r>
      <rPr>
        <sz val="10"/>
        <color indexed="8"/>
        <rFont val="Arial"/>
        <family val="2"/>
      </rPr>
      <t>Department of Environment, Land, Water and Planning</t>
    </r>
  </si>
  <si>
    <r>
      <rPr>
        <b/>
        <sz val="10"/>
        <color rgb="FF000000"/>
        <rFont val="Arial"/>
        <family val="2"/>
      </rPr>
      <t>Represented by: Victorian Government</t>
    </r>
    <r>
      <rPr>
        <sz val="10"/>
        <color indexed="8"/>
        <rFont val="Arial"/>
        <family val="2"/>
      </rPr>
      <t xml:space="preserve"> : Department of Justice and Community Safety</t>
    </r>
  </si>
  <si>
    <r>
      <rPr>
        <b/>
        <sz val="10"/>
        <color rgb="FF000000"/>
        <rFont val="Arial"/>
        <family val="2"/>
      </rPr>
      <t xml:space="preserve">Represented by: Victorian Government: </t>
    </r>
    <r>
      <rPr>
        <sz val="10"/>
        <color indexed="8"/>
        <rFont val="Arial"/>
        <family val="2"/>
      </rPr>
      <t>Department of Jobs, Precincts and Regions</t>
    </r>
  </si>
  <si>
    <r>
      <rPr>
        <b/>
        <sz val="10"/>
        <color rgb="FF000000"/>
        <rFont val="Arial"/>
        <family val="2"/>
      </rPr>
      <t xml:space="preserve">Represented by: Victorian Government: </t>
    </r>
    <r>
      <rPr>
        <sz val="10"/>
        <color indexed="8"/>
        <rFont val="Arial"/>
        <family val="2"/>
      </rPr>
      <t>Department of Premier and Cabinet</t>
    </r>
  </si>
  <si>
    <r>
      <rPr>
        <b/>
        <sz val="10"/>
        <color rgb="FF000000"/>
        <rFont val="Arial"/>
        <family val="2"/>
      </rPr>
      <t xml:space="preserve">Represented by: Victorian Government: </t>
    </r>
    <r>
      <rPr>
        <sz val="10"/>
        <color indexed="8"/>
        <rFont val="Arial"/>
        <family val="2"/>
      </rPr>
      <t>Department of Transport</t>
    </r>
  </si>
  <si>
    <r>
      <rPr>
        <b/>
        <sz val="10"/>
        <color rgb="FF000000"/>
        <rFont val="Arial"/>
        <family val="2"/>
      </rPr>
      <t xml:space="preserve">Represented by: Victorian Government: </t>
    </r>
    <r>
      <rPr>
        <sz val="10"/>
        <color indexed="8"/>
        <rFont val="Arial"/>
        <family val="2"/>
      </rPr>
      <t xml:space="preserve">Court Services Victoria </t>
    </r>
    <r>
      <rPr>
        <vertAlign val="superscript"/>
        <sz val="10"/>
        <color indexed="8"/>
        <rFont val="Arial"/>
        <family val="2"/>
      </rPr>
      <t>(i)</t>
    </r>
  </si>
  <si>
    <r>
      <rPr>
        <b/>
        <sz val="10"/>
        <color rgb="FF000000"/>
        <rFont val="Arial"/>
        <family val="2"/>
      </rPr>
      <t xml:space="preserve">Represented by: Victorian Government: </t>
    </r>
    <r>
      <rPr>
        <sz val="10"/>
        <color indexed="8"/>
        <rFont val="Arial"/>
        <family val="2"/>
      </rPr>
      <t>Global Victoria</t>
    </r>
  </si>
  <si>
    <r>
      <rPr>
        <b/>
        <sz val="10"/>
        <color rgb="FF000000"/>
        <rFont val="Arial"/>
        <family val="2"/>
      </rPr>
      <t xml:space="preserve">Represented by: Victorian Government: </t>
    </r>
    <r>
      <rPr>
        <sz val="10"/>
        <color indexed="8"/>
        <rFont val="Arial"/>
        <family val="2"/>
      </rPr>
      <t>Other public bodies</t>
    </r>
  </si>
  <si>
    <r>
      <rPr>
        <b/>
        <sz val="10"/>
        <color rgb="FF000000"/>
        <rFont val="Arial"/>
        <family val="2"/>
      </rPr>
      <t xml:space="preserve">Represented by: Commonwealth Government: </t>
    </r>
    <r>
      <rPr>
        <sz val="10"/>
        <color indexed="8"/>
        <rFont val="Arial"/>
        <family val="2"/>
      </rPr>
      <t xml:space="preserve">Victorian State Pool Account </t>
    </r>
    <r>
      <rPr>
        <vertAlign val="superscript"/>
        <sz val="10"/>
        <color indexed="8"/>
        <rFont val="Arial"/>
        <family val="2"/>
      </rPr>
      <t>(ii)</t>
    </r>
  </si>
  <si>
    <r>
      <rPr>
        <b/>
        <sz val="10"/>
        <color rgb="FF000000"/>
        <rFont val="Arial"/>
        <family val="2"/>
      </rPr>
      <t xml:space="preserve">Represented by: Other Australian jurisdictions: </t>
    </r>
    <r>
      <rPr>
        <sz val="10"/>
        <color indexed="8"/>
        <rFont val="Arial"/>
        <family val="2"/>
      </rPr>
      <t>Departments and agencies from other Australian jurisdictions</t>
    </r>
  </si>
  <si>
    <r>
      <rPr>
        <b/>
        <sz val="10"/>
        <color rgb="FF000000"/>
        <rFont val="Arial"/>
        <family val="2"/>
      </rPr>
      <t xml:space="preserve">User charges, or sales of goods and services: </t>
    </r>
    <r>
      <rPr>
        <sz val="10"/>
        <color indexed="8"/>
        <rFont val="Arial"/>
        <family val="2"/>
      </rPr>
      <t>Albury Wodonga Health (Capital)</t>
    </r>
  </si>
  <si>
    <r>
      <rPr>
        <b/>
        <sz val="10"/>
        <color rgb="FF000000"/>
        <rFont val="Arial"/>
        <family val="2"/>
      </rPr>
      <t xml:space="preserve">User charges, or sales of goods and services: </t>
    </r>
    <r>
      <rPr>
        <sz val="10"/>
        <color indexed="8"/>
        <rFont val="Arial"/>
        <family val="2"/>
      </rPr>
      <t>Albury Wodonga Health (Output)</t>
    </r>
  </si>
  <si>
    <r>
      <rPr>
        <b/>
        <sz val="10"/>
        <color rgb="FF000000"/>
        <rFont val="Arial"/>
        <family val="2"/>
      </rPr>
      <t xml:space="preserve">User charges, or sales of goods and services: </t>
    </r>
    <r>
      <rPr>
        <sz val="10"/>
        <color indexed="8"/>
        <rFont val="Arial"/>
        <family val="2"/>
      </rPr>
      <t>Department of Veteran Affairs Hospital Services (Output)</t>
    </r>
  </si>
  <si>
    <r>
      <rPr>
        <b/>
        <sz val="10"/>
        <color rgb="FF000000"/>
        <rFont val="Arial"/>
        <family val="2"/>
      </rPr>
      <t xml:space="preserve">User charges, or sales of goods and services: </t>
    </r>
    <r>
      <rPr>
        <sz val="10"/>
        <color indexed="8"/>
        <rFont val="Arial"/>
        <family val="2"/>
      </rPr>
      <t xml:space="preserve">Community Residential Units Accommodation charges including full Board and Lodging Model (Output) </t>
    </r>
    <r>
      <rPr>
        <vertAlign val="superscript"/>
        <sz val="10"/>
        <color indexed="8"/>
        <rFont val="Arial"/>
        <family val="2"/>
      </rPr>
      <t>(i)</t>
    </r>
  </si>
  <si>
    <r>
      <rPr>
        <b/>
        <sz val="10"/>
        <color rgb="FF000000"/>
        <rFont val="Arial"/>
        <family val="2"/>
      </rPr>
      <t xml:space="preserve">User charges, or sales of goods and services: </t>
    </r>
    <r>
      <rPr>
        <sz val="10"/>
        <color indexed="8"/>
        <rFont val="Arial"/>
        <family val="2"/>
      </rPr>
      <t>Health Technology Services (Output)</t>
    </r>
  </si>
  <si>
    <r>
      <rPr>
        <b/>
        <sz val="10"/>
        <color rgb="FF000000"/>
        <rFont val="Arial"/>
        <family val="2"/>
      </rPr>
      <t xml:space="preserve">User charges, or sales of goods and services: </t>
    </r>
    <r>
      <rPr>
        <sz val="10"/>
        <color indexed="8"/>
        <rFont val="Arial"/>
        <family val="2"/>
      </rPr>
      <t>Transport Accident Commission Agreement (Output)</t>
    </r>
  </si>
  <si>
    <r>
      <rPr>
        <b/>
        <sz val="10"/>
        <color rgb="FF000000"/>
        <rFont val="Arial"/>
        <family val="2"/>
      </rPr>
      <t xml:space="preserve">Asset sales: </t>
    </r>
    <r>
      <rPr>
        <sz val="10"/>
        <color indexed="8"/>
        <rFont val="Arial"/>
        <family val="2"/>
      </rPr>
      <t>Proceeds from sale of land and buildings (Capital)</t>
    </r>
  </si>
  <si>
    <r>
      <rPr>
        <b/>
        <sz val="10"/>
        <color rgb="FF000000"/>
        <rFont val="Arial"/>
        <family val="2"/>
      </rPr>
      <t xml:space="preserve">Commonwealth specific purpose payments: National Partnership Agreements: </t>
    </r>
    <r>
      <rPr>
        <sz val="10"/>
        <color indexed="8"/>
        <rFont val="Arial"/>
        <family val="2"/>
      </rPr>
      <t>Adult Public Dental Services (Output)</t>
    </r>
  </si>
  <si>
    <r>
      <rPr>
        <b/>
        <sz val="10"/>
        <color rgb="FF000000"/>
        <rFont val="Arial"/>
        <family val="2"/>
      </rPr>
      <t xml:space="preserve">Commonwealth specific purpose payments: National Partnership Agreements: </t>
    </r>
    <r>
      <rPr>
        <sz val="10"/>
        <color indexed="8"/>
        <rFont val="Arial"/>
        <family val="2"/>
      </rPr>
      <t xml:space="preserve">COVID-19 Domestic and Family Violence Response (Output) </t>
    </r>
    <r>
      <rPr>
        <vertAlign val="superscript"/>
        <sz val="9"/>
        <color indexed="8"/>
        <rFont val="Arial"/>
        <family val="2"/>
      </rPr>
      <t>(i)</t>
    </r>
  </si>
  <si>
    <r>
      <rPr>
        <b/>
        <sz val="10"/>
        <color rgb="FF000000"/>
        <rFont val="Arial"/>
        <family val="2"/>
      </rPr>
      <t xml:space="preserve">Commonwealth specific purpose payments: National Partnership Agreements: </t>
    </r>
    <r>
      <rPr>
        <sz val="10"/>
        <color indexed="8"/>
        <rFont val="Arial"/>
        <family val="2"/>
      </rPr>
      <t>Community Health and Hospitals Program - Victorian Children's Colorectal Service (Output)</t>
    </r>
  </si>
  <si>
    <r>
      <rPr>
        <b/>
        <sz val="10"/>
        <color rgb="FF000000"/>
        <rFont val="Arial"/>
        <family val="2"/>
      </rPr>
      <t xml:space="preserve">Commonwealth specific purpose payments: National Partnership Agreements: </t>
    </r>
    <r>
      <rPr>
        <sz val="10"/>
        <color indexed="8"/>
        <rFont val="Arial"/>
        <family val="2"/>
      </rPr>
      <t>Community Health and Hospitals Program - Geelong Women's and Children's Hospital (Capital)</t>
    </r>
  </si>
  <si>
    <r>
      <rPr>
        <b/>
        <sz val="10"/>
        <color rgb="FF000000"/>
        <rFont val="Arial"/>
        <family val="2"/>
      </rPr>
      <t xml:space="preserve">Commonwealth specific purpose payments: National Partnership Agreements: </t>
    </r>
    <r>
      <rPr>
        <sz val="10"/>
        <color indexed="8"/>
        <rFont val="Arial"/>
        <family val="2"/>
      </rPr>
      <t>Community Health and Hospitals Program - Wodonga Hospital (Capital)</t>
    </r>
  </si>
  <si>
    <r>
      <rPr>
        <b/>
        <sz val="10"/>
        <color rgb="FF000000"/>
        <rFont val="Arial"/>
        <family val="2"/>
      </rPr>
      <t xml:space="preserve">Commonwealth specific purpose payments: National Partnership Agreements: </t>
    </r>
    <r>
      <rPr>
        <sz val="10"/>
        <color indexed="8"/>
        <rFont val="Arial"/>
        <family val="2"/>
      </rPr>
      <t>Community Health and Hospitals Program - Redevelopment of Rosebud Hospital (Capital)</t>
    </r>
  </si>
  <si>
    <r>
      <rPr>
        <b/>
        <sz val="10"/>
        <color rgb="FF000000"/>
        <rFont val="Arial"/>
        <family val="2"/>
      </rPr>
      <t xml:space="preserve">Commonwealth specific purpose payments: National Partnership Agreements: </t>
    </r>
    <r>
      <rPr>
        <sz val="10"/>
        <color indexed="8"/>
        <rFont val="Arial"/>
        <family val="2"/>
      </rPr>
      <t>Community Health and Hospitals Program - Expand Cancer Infrastructure in the West Gippsland Region (Capital)</t>
    </r>
  </si>
  <si>
    <r>
      <rPr>
        <b/>
        <sz val="10"/>
        <color rgb="FF000000"/>
        <rFont val="Arial"/>
        <family val="2"/>
      </rPr>
      <t xml:space="preserve">Commonwealth specific purpose payments: National Partnership Agreements: </t>
    </r>
    <r>
      <rPr>
        <sz val="10"/>
        <color indexed="8"/>
        <rFont val="Arial"/>
        <family val="2"/>
      </rPr>
      <t>Community Health and Hospitals Program - Paediatric Emergency Facilities (Capital)</t>
    </r>
  </si>
  <si>
    <r>
      <rPr>
        <b/>
        <sz val="10"/>
        <color rgb="FF000000"/>
        <rFont val="Arial"/>
        <family val="2"/>
      </rPr>
      <t xml:space="preserve">Commonwealth specific purpose payments: National Partnership Agreements: </t>
    </r>
    <r>
      <rPr>
        <sz val="10"/>
        <color indexed="8"/>
        <rFont val="Arial"/>
        <family val="2"/>
      </rPr>
      <t>Community Health and Hospitals Program - Aikenhead Centre for Medical Discovery (Output)</t>
    </r>
  </si>
  <si>
    <r>
      <rPr>
        <b/>
        <sz val="10"/>
        <color rgb="FF000000"/>
        <rFont val="Arial"/>
        <family val="2"/>
      </rPr>
      <t xml:space="preserve">Commonwealth specific purpose payments; National Partnership Agreements: </t>
    </r>
    <r>
      <rPr>
        <sz val="10"/>
        <color indexed="8"/>
        <rFont val="Arial"/>
        <family val="2"/>
      </rPr>
      <t>Community Health and Hospitals Program - Swan District Hospital (Capital)</t>
    </r>
  </si>
  <si>
    <r>
      <rPr>
        <b/>
        <sz val="10"/>
        <color rgb="FF000000"/>
        <rFont val="Arial"/>
        <family val="2"/>
      </rPr>
      <t xml:space="preserve">Commonwealth specific purpose payments: National Partnership Agreements: </t>
    </r>
    <r>
      <rPr>
        <sz val="10"/>
        <color indexed="8"/>
        <rFont val="Arial"/>
        <family val="2"/>
      </rPr>
      <t>Essential Vaccines (Output)</t>
    </r>
  </si>
  <si>
    <r>
      <rPr>
        <b/>
        <sz val="10"/>
        <color rgb="FF000000"/>
        <rFont val="Arial"/>
        <family val="2"/>
      </rPr>
      <t xml:space="preserve">Commonwealth specific purpose payments: National Partnership Agreements: </t>
    </r>
    <r>
      <rPr>
        <sz val="10"/>
        <color indexed="8"/>
        <rFont val="Arial"/>
        <family val="2"/>
      </rPr>
      <t>Expansion of the BreastScreen Australia Program (Output)</t>
    </r>
  </si>
  <si>
    <r>
      <rPr>
        <b/>
        <sz val="10"/>
        <color rgb="FF000000"/>
        <rFont val="Arial"/>
        <family val="2"/>
      </rPr>
      <t xml:space="preserve">Commonwealth specific purpose payments: National Partnership Agreements: </t>
    </r>
    <r>
      <rPr>
        <sz val="10"/>
        <color indexed="8"/>
        <rFont val="Arial"/>
        <family val="2"/>
      </rPr>
      <t>Health Services - National Bowel Cancer Screening Program (Output)</t>
    </r>
  </si>
  <si>
    <r>
      <rPr>
        <b/>
        <sz val="10"/>
        <color rgb="FF000000"/>
        <rFont val="Arial"/>
        <family val="2"/>
      </rPr>
      <t xml:space="preserve">Commonwealth specific purpose payments: National Partnership Agreements: </t>
    </r>
    <r>
      <rPr>
        <sz val="10"/>
        <color indexed="8"/>
        <rFont val="Arial"/>
        <family val="2"/>
      </rPr>
      <t>Health Services - OzFoodNet (Output)</t>
    </r>
  </si>
  <si>
    <r>
      <rPr>
        <b/>
        <sz val="10"/>
        <color rgb="FF000000"/>
        <rFont val="Arial"/>
        <family val="2"/>
      </rPr>
      <t xml:space="preserve">Commonwealth specific purpose payments: National Partnership Agreements: </t>
    </r>
    <r>
      <rPr>
        <sz val="10"/>
        <color indexed="8"/>
        <rFont val="Arial"/>
        <family val="2"/>
      </rPr>
      <t>Health Services - Vaccine-Preventable Diseases Surveillance Program (Output)</t>
    </r>
  </si>
  <si>
    <r>
      <rPr>
        <b/>
        <sz val="10"/>
        <color rgb="FF000000"/>
        <rFont val="Arial"/>
        <family val="2"/>
      </rPr>
      <t xml:space="preserve">Commonwealth specific purpose payments: National Partnership Agreements: </t>
    </r>
    <r>
      <rPr>
        <sz val="10"/>
        <color indexed="8"/>
        <rFont val="Arial"/>
        <family val="2"/>
      </rPr>
      <t>Health Services - Victorian Cytology Service (Output)</t>
    </r>
  </si>
  <si>
    <r>
      <rPr>
        <b/>
        <sz val="10"/>
        <color rgb="FF000000"/>
        <rFont val="Arial"/>
        <family val="2"/>
      </rPr>
      <t xml:space="preserve">Commonwealth specific purpose payments: National Partnership Agreements: </t>
    </r>
    <r>
      <rPr>
        <sz val="10"/>
        <color indexed="8"/>
        <rFont val="Arial"/>
        <family val="2"/>
      </rPr>
      <t>Lymphoedema Compression Garment Scheme (Output)</t>
    </r>
  </si>
  <si>
    <r>
      <rPr>
        <b/>
        <sz val="10"/>
        <color rgb="FF000000"/>
        <rFont val="Arial"/>
        <family val="2"/>
      </rPr>
      <t xml:space="preserve">Commonwealth specific purpose payments: National Partnership Agreements: </t>
    </r>
    <r>
      <rPr>
        <sz val="10"/>
        <color indexed="8"/>
        <rFont val="Arial"/>
        <family val="2"/>
      </rPr>
      <t>Specialist Dementia Care Program (Output)</t>
    </r>
  </si>
  <si>
    <r>
      <rPr>
        <b/>
        <sz val="10"/>
        <color rgb="FF000000"/>
        <rFont val="Arial"/>
        <family val="2"/>
      </rPr>
      <t xml:space="preserve">Commonwealth specific purpose payments: Other: </t>
    </r>
    <r>
      <rPr>
        <sz val="10"/>
        <color indexed="8"/>
        <rFont val="Arial"/>
        <family val="2"/>
      </rPr>
      <t>Aged Care Assessment (Output)</t>
    </r>
  </si>
  <si>
    <r>
      <rPr>
        <b/>
        <sz val="10"/>
        <color rgb="FF000000"/>
        <rFont val="Arial"/>
        <family val="2"/>
      </rPr>
      <t xml:space="preserve">Commonwealth specific purpose payments: Other: </t>
    </r>
    <r>
      <rPr>
        <sz val="10"/>
        <color indexed="8"/>
        <rFont val="Arial"/>
        <family val="2"/>
      </rPr>
      <t>Rural Junior Doctor Training Innovation Fund (Output)</t>
    </r>
  </si>
  <si>
    <r>
      <rPr>
        <b/>
        <sz val="10"/>
        <color rgb="FF000000"/>
        <rFont val="Arial"/>
        <family val="2"/>
      </rPr>
      <t xml:space="preserve">Commonwealth specific purpose payments: Other: </t>
    </r>
    <r>
      <rPr>
        <sz val="10"/>
        <color indexed="8"/>
        <rFont val="Arial"/>
        <family val="2"/>
      </rPr>
      <t>National Rural Generalist Pathway (Output)</t>
    </r>
  </si>
  <si>
    <r>
      <rPr>
        <b/>
        <sz val="10"/>
        <color rgb="FF000000"/>
        <rFont val="Arial"/>
        <family val="2"/>
      </rPr>
      <t xml:space="preserve">Commonwealth specific purpose payments: Other: </t>
    </r>
    <r>
      <rPr>
        <sz val="10"/>
        <color indexed="8"/>
        <rFont val="Arial"/>
        <family val="2"/>
      </rPr>
      <t>Regional Assessment Services (Output)</t>
    </r>
  </si>
  <si>
    <r>
      <rPr>
        <b/>
        <sz val="10"/>
        <color rgb="FF000000"/>
        <rFont val="Arial"/>
        <family val="2"/>
      </rPr>
      <t xml:space="preserve">Commonwealth specific purpose payments: Other: </t>
    </r>
    <r>
      <rPr>
        <sz val="10"/>
        <color indexed="8"/>
        <rFont val="Arial"/>
        <family val="2"/>
      </rPr>
      <t>Human Quarantine Services (Output)</t>
    </r>
  </si>
  <si>
    <r>
      <rPr>
        <b/>
        <sz val="10"/>
        <color rgb="FF000000"/>
        <rFont val="Arial"/>
        <family val="2"/>
      </rPr>
      <t xml:space="preserve">Commonwealth specific purpose payments: Other: </t>
    </r>
    <r>
      <rPr>
        <sz val="10"/>
        <color indexed="8"/>
        <rFont val="Arial"/>
        <family val="2"/>
      </rPr>
      <t>Mental Health Professional Online Development</t>
    </r>
  </si>
  <si>
    <r>
      <rPr>
        <b/>
        <sz val="10"/>
        <color rgb="FF000000"/>
        <rFont val="Arial"/>
        <family val="2"/>
      </rPr>
      <t xml:space="preserve">Commonwealth specific purpose payments: Other: </t>
    </r>
    <r>
      <rPr>
        <sz val="10"/>
        <color indexed="8"/>
        <rFont val="Arial"/>
        <family val="2"/>
      </rPr>
      <t>National Reform Agenda for Organ and Tissue Donation (Output)</t>
    </r>
  </si>
  <si>
    <r>
      <rPr>
        <b/>
        <sz val="10"/>
        <color rgb="FF000000"/>
        <rFont val="Arial"/>
        <family val="2"/>
      </rPr>
      <t xml:space="preserve">Current provisions: Annual leave: </t>
    </r>
    <r>
      <rPr>
        <sz val="10"/>
        <color indexed="8"/>
        <rFont val="Arial"/>
        <family val="2"/>
      </rPr>
      <t>Unconditional and expected to be settled within 12 months</t>
    </r>
  </si>
  <si>
    <r>
      <rPr>
        <b/>
        <sz val="10"/>
        <color rgb="FF000000"/>
        <rFont val="Arial"/>
        <family val="2"/>
      </rPr>
      <t xml:space="preserve">Current provisions: Annual leave: </t>
    </r>
    <r>
      <rPr>
        <sz val="10"/>
        <color indexed="8"/>
        <rFont val="Arial"/>
        <family val="2"/>
      </rPr>
      <t>Unconditional and expected to be settled after 12 months</t>
    </r>
  </si>
  <si>
    <t>Current provisions: Total current provisions for employee benefits</t>
  </si>
  <si>
    <r>
      <rPr>
        <b/>
        <sz val="10"/>
        <color rgb="FF000000"/>
        <rFont val="Arial"/>
        <family val="2"/>
      </rPr>
      <t xml:space="preserve">Current provisions: Maternity leave: </t>
    </r>
    <r>
      <rPr>
        <sz val="10"/>
        <color indexed="8"/>
        <rFont val="Arial"/>
        <family val="2"/>
      </rPr>
      <t>Unconditional and expected to be settled within 12 months</t>
    </r>
  </si>
  <si>
    <r>
      <rPr>
        <b/>
        <sz val="10"/>
        <color rgb="FF000000"/>
        <rFont val="Arial"/>
        <family val="2"/>
      </rPr>
      <t xml:space="preserve">Current provisions: Long service leave : </t>
    </r>
    <r>
      <rPr>
        <sz val="10"/>
        <color indexed="8"/>
        <rFont val="Arial"/>
        <family val="2"/>
      </rPr>
      <t>Unconditional and expected to be settled within 12 months</t>
    </r>
  </si>
  <si>
    <r>
      <rPr>
        <b/>
        <sz val="10"/>
        <color rgb="FF000000"/>
        <rFont val="Arial"/>
        <family val="2"/>
      </rPr>
      <t xml:space="preserve">Current provisions: Long service leave: </t>
    </r>
    <r>
      <rPr>
        <sz val="10"/>
        <color indexed="8"/>
        <rFont val="Arial"/>
        <family val="2"/>
      </rPr>
      <t>Unconditional and expected to be settled after 12 months</t>
    </r>
  </si>
  <si>
    <r>
      <rPr>
        <b/>
        <sz val="10"/>
        <color rgb="FF000000"/>
        <rFont val="Arial"/>
        <family val="2"/>
      </rPr>
      <t xml:space="preserve">Current provisions: Superannuation: </t>
    </r>
    <r>
      <rPr>
        <sz val="10"/>
        <color indexed="8"/>
        <rFont val="Arial"/>
        <family val="2"/>
      </rPr>
      <t>Unconditional and expected to be settled within 12 months</t>
    </r>
  </si>
  <si>
    <r>
      <rPr>
        <b/>
        <sz val="10"/>
        <color rgb="FF000000"/>
        <rFont val="Arial"/>
        <family val="2"/>
      </rPr>
      <t xml:space="preserve">Current provisions: Provisions for on-costs: </t>
    </r>
    <r>
      <rPr>
        <sz val="10"/>
        <color indexed="8"/>
        <rFont val="Arial"/>
        <family val="2"/>
      </rPr>
      <t>Unconditional and expected to be settled within 12 months</t>
    </r>
  </si>
  <si>
    <r>
      <rPr>
        <b/>
        <sz val="10"/>
        <color rgb="FF000000"/>
        <rFont val="Arial"/>
        <family val="2"/>
      </rPr>
      <t>Current provisions: Provisions for on-costs</t>
    </r>
    <r>
      <rPr>
        <sz val="10"/>
        <color indexed="8"/>
        <rFont val="Arial"/>
        <family val="2"/>
      </rPr>
      <t>: Unconditional and expected to be settled after 12 months</t>
    </r>
  </si>
  <si>
    <t>Non-current provisions: Total non-current provisions for employee benefits</t>
  </si>
  <si>
    <r>
      <rPr>
        <b/>
        <sz val="10"/>
        <color rgb="FF000000"/>
        <rFont val="Arial"/>
        <family val="2"/>
      </rPr>
      <t xml:space="preserve">Non-current provisions: </t>
    </r>
    <r>
      <rPr>
        <sz val="10"/>
        <color indexed="8"/>
        <rFont val="Arial"/>
        <family val="2"/>
      </rPr>
      <t>Provisions for on-costs</t>
    </r>
  </si>
  <si>
    <r>
      <rPr>
        <b/>
        <sz val="10"/>
        <color rgb="FF000000"/>
        <rFont val="Arial"/>
        <family val="2"/>
      </rPr>
      <t xml:space="preserve">Non-current provisions: </t>
    </r>
    <r>
      <rPr>
        <sz val="10"/>
        <color indexed="8"/>
        <rFont val="Arial"/>
        <family val="2"/>
      </rPr>
      <t>Superannuation</t>
    </r>
  </si>
  <si>
    <r>
      <rPr>
        <b/>
        <sz val="10"/>
        <color rgb="FF000000"/>
        <rFont val="Arial"/>
        <family val="2"/>
      </rPr>
      <t xml:space="preserve">Non-current provisions: </t>
    </r>
    <r>
      <rPr>
        <sz val="10"/>
        <color indexed="8"/>
        <rFont val="Arial"/>
        <family val="2"/>
      </rPr>
      <t>Conditional long service leave entitlements</t>
    </r>
  </si>
  <si>
    <r>
      <t xml:space="preserve">Removal of DFFH-related June 2021 closing balance </t>
    </r>
    <r>
      <rPr>
        <vertAlign val="superscript"/>
        <sz val="10"/>
        <color theme="1"/>
        <rFont val="Arial"/>
        <family val="2"/>
      </rPr>
      <t>(i)</t>
    </r>
  </si>
  <si>
    <r>
      <rPr>
        <b/>
        <sz val="10"/>
        <color theme="1"/>
        <rFont val="Arial"/>
        <family val="2"/>
      </rPr>
      <t xml:space="preserve">Reconciliation of the superannuation liability in the balance sheet: </t>
    </r>
    <r>
      <rPr>
        <sz val="10"/>
        <color theme="1"/>
        <rFont val="Arial"/>
        <family val="2"/>
      </rPr>
      <t>Defined benefit obligation</t>
    </r>
  </si>
  <si>
    <t>Reconciliation of the superannuation liability in the balance sheet: Net liability/(asset)</t>
  </si>
  <si>
    <t>Reconciliation of the superannuation liability in the balance sheet: Total obligation and liability in the balance sheet</t>
  </si>
  <si>
    <r>
      <rPr>
        <b/>
        <sz val="10"/>
        <color theme="1"/>
        <rFont val="Arial"/>
        <family val="2"/>
      </rPr>
      <t xml:space="preserve">Represented by: </t>
    </r>
    <r>
      <rPr>
        <sz val="10"/>
        <color theme="1"/>
        <rFont val="Arial"/>
        <family val="2"/>
      </rPr>
      <t>Current liability</t>
    </r>
  </si>
  <si>
    <r>
      <rPr>
        <b/>
        <sz val="10"/>
        <color theme="1"/>
        <rFont val="Arial"/>
        <family val="2"/>
      </rPr>
      <t xml:space="preserve">Represented by: </t>
    </r>
    <r>
      <rPr>
        <sz val="10"/>
        <color theme="1"/>
        <rFont val="Arial"/>
        <family val="2"/>
      </rPr>
      <t>Non-current liability</t>
    </r>
  </si>
  <si>
    <r>
      <rPr>
        <b/>
        <sz val="10"/>
        <rFont val="Arial"/>
        <family val="2"/>
      </rPr>
      <t xml:space="preserve">Defined benefit plans: </t>
    </r>
    <r>
      <rPr>
        <sz val="10"/>
        <rFont val="Arial"/>
        <family val="2"/>
      </rPr>
      <t>State superannuation fund</t>
    </r>
  </si>
  <si>
    <r>
      <rPr>
        <b/>
        <sz val="10"/>
        <rFont val="Arial"/>
        <family val="2"/>
      </rPr>
      <t xml:space="preserve">Defined contribution plans: </t>
    </r>
    <r>
      <rPr>
        <sz val="10"/>
        <rFont val="Arial"/>
        <family val="2"/>
      </rPr>
      <t>VicSuper</t>
    </r>
  </si>
  <si>
    <r>
      <rPr>
        <b/>
        <sz val="10"/>
        <rFont val="Arial"/>
        <family val="2"/>
      </rPr>
      <t xml:space="preserve">Defined contribution plans: </t>
    </r>
    <r>
      <rPr>
        <sz val="10"/>
        <rFont val="Arial"/>
        <family val="2"/>
      </rPr>
      <t>Other</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</si>
  <si>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Alfred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</si>
  <si>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Barwon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</si>
  <si>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Monash Health</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</si>
  <si>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Melbourne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</si>
  <si>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Eastern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</si>
  <si>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Austin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</si>
  <si>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Western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</si>
  <si>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Peter MacCallum Cancer Centre</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</si>
  <si>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Dental Health Services Victoria</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</si>
  <si>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The Royal Children's Hospital</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</si>
  <si>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Northern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</si>
  <si>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Peninsula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</si>
  <si>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Bendigo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</si>
  <si>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Albury Wodonga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</si>
  <si>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Grampians Health</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</si>
  <si>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Goulburn Valley Health</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</si>
  <si>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Latrobe Regional Hospital</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</si>
  <si>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Bass Coast Health</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</si>
  <si>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The Royal Women's Hospital</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</si>
  <si>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South West Healthcare</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</si>
  <si>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Ballarat Health Services</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</si>
  <si>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Mildura Base Public Hospital</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</si>
  <si>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Central Highlands Rural Health</t>
    </r>
  </si>
  <si>
    <r>
      <rPr>
        <b/>
        <sz val="10"/>
        <color rgb="FF000000"/>
        <rFont val="Arial"/>
        <family val="2"/>
      </rPr>
      <t xml:space="preserve">Public health services and hospitals: </t>
    </r>
    <r>
      <rPr>
        <b/>
        <vertAlign val="superscript"/>
        <sz val="10"/>
        <color rgb="FF000000"/>
        <rFont val="Arial"/>
        <family val="2"/>
      </rPr>
      <t xml:space="preserve">(ii) </t>
    </r>
    <r>
      <rPr>
        <sz val="10"/>
        <color indexed="8"/>
        <rFont val="Arial"/>
        <family val="2"/>
      </rPr>
      <t>NCN Health</t>
    </r>
  </si>
  <si>
    <r>
      <rPr>
        <b/>
        <sz val="10"/>
        <color rgb="FF000000"/>
        <rFont val="Arial"/>
        <family val="2"/>
      </rPr>
      <t>Public health services and hospitals:</t>
    </r>
    <r>
      <rPr>
        <b/>
        <vertAlign val="superscript"/>
        <sz val="10"/>
        <color rgb="FF000000"/>
        <rFont val="Arial"/>
        <family val="2"/>
      </rPr>
      <t xml:space="preserve"> (ii) </t>
    </r>
    <r>
      <rPr>
        <sz val="10"/>
        <color indexed="8"/>
        <rFont val="Arial"/>
        <family val="2"/>
      </rPr>
      <t>Other public hospitals with payments totalling less than $30 million</t>
    </r>
  </si>
  <si>
    <r>
      <rPr>
        <b/>
        <sz val="10"/>
        <color rgb="FF000000"/>
        <rFont val="Arial"/>
        <family val="2"/>
      </rPr>
      <t xml:space="preserve">Denominational hospitals: </t>
    </r>
    <r>
      <rPr>
        <b/>
        <vertAlign val="superscript"/>
        <sz val="10"/>
        <color rgb="FF000000"/>
        <rFont val="Arial"/>
        <family val="2"/>
      </rPr>
      <t xml:space="preserve">(iii) </t>
    </r>
    <r>
      <rPr>
        <sz val="10"/>
        <color indexed="8"/>
        <rFont val="Arial"/>
        <family val="2"/>
      </rPr>
      <t>St Vincent's Hospital (Melbourne) Limited</t>
    </r>
  </si>
  <si>
    <r>
      <rPr>
        <b/>
        <sz val="10"/>
        <color rgb="FF000000"/>
        <rFont val="Arial"/>
        <family val="2"/>
      </rPr>
      <t xml:space="preserve">Denominational hospitals: </t>
    </r>
    <r>
      <rPr>
        <b/>
        <vertAlign val="superscript"/>
        <sz val="10"/>
        <color rgb="FF000000"/>
        <rFont val="Arial"/>
        <family val="2"/>
      </rPr>
      <t xml:space="preserve">(iii) </t>
    </r>
    <r>
      <rPr>
        <sz val="10"/>
        <color indexed="8"/>
        <rFont val="Arial"/>
        <family val="2"/>
      </rPr>
      <t>Mercy Hospitals Victoria Limited</t>
    </r>
  </si>
  <si>
    <r>
      <rPr>
        <b/>
        <sz val="10"/>
        <color rgb="FF000000"/>
        <rFont val="Arial"/>
        <family val="2"/>
      </rPr>
      <t xml:space="preserve">Denominational hospitals: </t>
    </r>
    <r>
      <rPr>
        <b/>
        <vertAlign val="superscript"/>
        <sz val="10"/>
        <color rgb="FF000000"/>
        <rFont val="Arial"/>
        <family val="2"/>
      </rPr>
      <t xml:space="preserve">(iii) </t>
    </r>
    <r>
      <rPr>
        <sz val="10"/>
        <color indexed="8"/>
        <rFont val="Arial"/>
        <family val="2"/>
      </rPr>
      <t>Other denominational hospitals with payments totalling less than $30 million</t>
    </r>
  </si>
  <si>
    <r>
      <rPr>
        <b/>
        <sz val="10"/>
        <color rgb="FF000000"/>
        <rFont val="Arial"/>
        <family val="2"/>
      </rPr>
      <t xml:space="preserve">Ambulance services: </t>
    </r>
    <r>
      <rPr>
        <sz val="10"/>
        <color indexed="8"/>
        <rFont val="Arial"/>
        <family val="2"/>
      </rPr>
      <t>Ambulance Victoria</t>
    </r>
  </si>
  <si>
    <r>
      <rPr>
        <b/>
        <sz val="10"/>
        <color rgb="FF000000"/>
        <rFont val="Arial"/>
        <family val="2"/>
      </rPr>
      <t xml:space="preserve">Other state government agencies: </t>
    </r>
    <r>
      <rPr>
        <sz val="10"/>
        <color indexed="8"/>
        <rFont val="Arial"/>
        <family val="2"/>
      </rPr>
      <t>Victorian Institute of Forensic Mental Health</t>
    </r>
  </si>
  <si>
    <r>
      <rPr>
        <b/>
        <sz val="10"/>
        <color rgb="FF000000"/>
        <rFont val="Arial"/>
        <family val="2"/>
      </rPr>
      <t xml:space="preserve">Other state government agencies: </t>
    </r>
    <r>
      <rPr>
        <sz val="10"/>
        <color indexed="8"/>
        <rFont val="Arial"/>
        <family val="2"/>
      </rPr>
      <t>Department of Families, Fairness and Housing</t>
    </r>
  </si>
  <si>
    <r>
      <rPr>
        <b/>
        <sz val="10"/>
        <color rgb="FF000000"/>
        <rFont val="Arial"/>
        <family val="2"/>
      </rPr>
      <t xml:space="preserve">Other state government agencies: </t>
    </r>
    <r>
      <rPr>
        <sz val="10"/>
        <color indexed="8"/>
        <rFont val="Arial"/>
        <family val="2"/>
      </rPr>
      <t>Health Purchasing Victoria</t>
    </r>
  </si>
  <si>
    <r>
      <rPr>
        <b/>
        <sz val="10"/>
        <color rgb="FF000000"/>
        <rFont val="Arial"/>
        <family val="2"/>
      </rPr>
      <t xml:space="preserve">Other state government agencies: </t>
    </r>
    <r>
      <rPr>
        <sz val="10"/>
        <color indexed="8"/>
        <rFont val="Arial"/>
        <family val="2"/>
      </rPr>
      <t>Victorian Health Promotion Foundation</t>
    </r>
  </si>
  <si>
    <r>
      <rPr>
        <b/>
        <sz val="10"/>
        <color rgb="FF000000"/>
        <rFont val="Arial"/>
        <family val="2"/>
      </rPr>
      <t xml:space="preserve">Other state government agencies: </t>
    </r>
    <r>
      <rPr>
        <sz val="10"/>
        <color indexed="8"/>
        <rFont val="Arial"/>
        <family val="2"/>
      </rPr>
      <t>Other state government agencies with payments totalling less than $30 million</t>
    </r>
  </si>
  <si>
    <r>
      <rPr>
        <b/>
        <sz val="10"/>
        <color rgb="FF000000"/>
        <rFont val="Arial"/>
        <family val="2"/>
      </rPr>
      <t xml:space="preserve">Local councils: </t>
    </r>
    <r>
      <rPr>
        <sz val="10"/>
        <color indexed="8"/>
        <rFont val="Arial"/>
        <family val="2"/>
      </rPr>
      <t>Casey City Council</t>
    </r>
  </si>
  <si>
    <r>
      <rPr>
        <b/>
        <sz val="10"/>
        <color rgb="FF000000"/>
        <rFont val="Arial"/>
        <family val="2"/>
      </rPr>
      <t xml:space="preserve">Local councils: </t>
    </r>
    <r>
      <rPr>
        <sz val="10"/>
        <color indexed="8"/>
        <rFont val="Arial"/>
        <family val="2"/>
      </rPr>
      <t>Wyndham City Council</t>
    </r>
  </si>
  <si>
    <r>
      <rPr>
        <b/>
        <sz val="10"/>
        <color rgb="FF000000"/>
        <rFont val="Arial"/>
        <family val="2"/>
      </rPr>
      <t xml:space="preserve">Local councils: </t>
    </r>
    <r>
      <rPr>
        <sz val="10"/>
        <color indexed="8"/>
        <rFont val="Arial"/>
        <family val="2"/>
      </rPr>
      <t>Hume City Council</t>
    </r>
  </si>
  <si>
    <r>
      <rPr>
        <b/>
        <sz val="10"/>
        <color rgb="FF000000"/>
        <rFont val="Arial"/>
        <family val="2"/>
      </rPr>
      <t xml:space="preserve">Local councils: </t>
    </r>
    <r>
      <rPr>
        <sz val="10"/>
        <color indexed="8"/>
        <rFont val="Arial"/>
        <family val="2"/>
      </rPr>
      <t>Whittlesea City Council</t>
    </r>
  </si>
  <si>
    <r>
      <rPr>
        <b/>
        <sz val="10"/>
        <color rgb="FF000000"/>
        <rFont val="Arial"/>
        <family val="2"/>
      </rPr>
      <t xml:space="preserve">Local councils: </t>
    </r>
    <r>
      <rPr>
        <sz val="10"/>
        <color indexed="8"/>
        <rFont val="Arial"/>
        <family val="2"/>
      </rPr>
      <t>City of Greater Geelong</t>
    </r>
  </si>
  <si>
    <r>
      <rPr>
        <b/>
        <sz val="10"/>
        <color rgb="FF000000"/>
        <rFont val="Arial"/>
        <family val="2"/>
      </rPr>
      <t xml:space="preserve">Local councils: </t>
    </r>
    <r>
      <rPr>
        <sz val="10"/>
        <color indexed="8"/>
        <rFont val="Arial"/>
        <family val="2"/>
      </rPr>
      <t>City of Greater Dandenong</t>
    </r>
  </si>
  <si>
    <r>
      <rPr>
        <b/>
        <sz val="10"/>
        <color rgb="FF000000"/>
        <rFont val="Arial"/>
        <family val="2"/>
      </rPr>
      <t xml:space="preserve">Local councils: </t>
    </r>
    <r>
      <rPr>
        <sz val="10"/>
        <color indexed="8"/>
        <rFont val="Arial"/>
        <family val="2"/>
      </rPr>
      <t>Other local councils with payments totalling less than $5 million</t>
    </r>
  </si>
  <si>
    <r>
      <rPr>
        <b/>
        <sz val="10"/>
        <color rgb="FF000000"/>
        <rFont val="Arial"/>
        <family val="2"/>
      </rPr>
      <t xml:space="preserve">Non-government agencies and individuals: </t>
    </r>
    <r>
      <rPr>
        <sz val="10"/>
        <color indexed="8"/>
        <rFont val="Arial"/>
        <family val="2"/>
      </rPr>
      <t>Epworth Healthcare</t>
    </r>
  </si>
  <si>
    <r>
      <rPr>
        <b/>
        <sz val="10"/>
        <color rgb="FF000000"/>
        <rFont val="Arial"/>
        <family val="2"/>
      </rPr>
      <t xml:space="preserve">Non-government agencies and individuals: </t>
    </r>
    <r>
      <rPr>
        <sz val="10"/>
        <color indexed="8"/>
        <rFont val="Arial"/>
        <family val="2"/>
      </rPr>
      <t>IPC Health</t>
    </r>
  </si>
  <si>
    <r>
      <rPr>
        <b/>
        <sz val="10"/>
        <color rgb="FF000000"/>
        <rFont val="Arial"/>
        <family val="2"/>
      </rPr>
      <t xml:space="preserve">Non-government agencies and individuals: </t>
    </r>
    <r>
      <rPr>
        <sz val="10"/>
        <color indexed="8"/>
        <rFont val="Arial"/>
        <family val="2"/>
      </rPr>
      <t>Cabrini Health Ltd</t>
    </r>
  </si>
  <si>
    <r>
      <rPr>
        <b/>
        <sz val="10"/>
        <color rgb="FF000000"/>
        <rFont val="Arial"/>
        <family val="2"/>
      </rPr>
      <t xml:space="preserve">Non-government agencies and individuals: </t>
    </r>
    <r>
      <rPr>
        <sz val="10"/>
        <color indexed="8"/>
        <rFont val="Arial"/>
        <family val="2"/>
      </rPr>
      <t>St John of God Health Care</t>
    </r>
  </si>
  <si>
    <r>
      <rPr>
        <b/>
        <sz val="10"/>
        <color rgb="FF000000"/>
        <rFont val="Arial"/>
        <family val="2"/>
      </rPr>
      <t xml:space="preserve">Non-government agencies and individuals: </t>
    </r>
    <r>
      <rPr>
        <sz val="10"/>
        <color indexed="8"/>
        <rFont val="Arial"/>
        <family val="2"/>
      </rPr>
      <t>BreastScreen Victoria Inc</t>
    </r>
  </si>
  <si>
    <r>
      <rPr>
        <b/>
        <sz val="10"/>
        <color rgb="FF000000"/>
        <rFont val="Arial"/>
        <family val="2"/>
      </rPr>
      <t xml:space="preserve">Non-government agencies and individuals: </t>
    </r>
    <r>
      <rPr>
        <sz val="10"/>
        <color indexed="8"/>
        <rFont val="Arial"/>
        <family val="2"/>
      </rPr>
      <t>Healthscope</t>
    </r>
  </si>
  <si>
    <r>
      <rPr>
        <b/>
        <sz val="10"/>
        <color rgb="FF000000"/>
        <rFont val="Arial"/>
        <family val="2"/>
      </rPr>
      <t xml:space="preserve">Non-government agencies and individuals: </t>
    </r>
    <r>
      <rPr>
        <sz val="10"/>
        <color indexed="8"/>
        <rFont val="Arial"/>
        <family val="2"/>
      </rPr>
      <t>Ramsay Health Care</t>
    </r>
  </si>
  <si>
    <r>
      <rPr>
        <b/>
        <sz val="10"/>
        <color rgb="FF000000"/>
        <rFont val="Arial"/>
        <family val="2"/>
      </rPr>
      <t xml:space="preserve">Non-government agencies and individuals: </t>
    </r>
    <r>
      <rPr>
        <sz val="10"/>
        <color indexed="8"/>
        <rFont val="Arial"/>
        <family val="2"/>
      </rPr>
      <t>The University of Melbourne</t>
    </r>
  </si>
  <si>
    <r>
      <rPr>
        <b/>
        <sz val="10"/>
        <color rgb="FF000000"/>
        <rFont val="Arial"/>
        <family val="2"/>
      </rPr>
      <t xml:space="preserve">Non-government agencies and individuals: </t>
    </r>
    <r>
      <rPr>
        <sz val="10"/>
        <color indexed="8"/>
        <rFont val="Arial"/>
        <family val="2"/>
      </rPr>
      <t>Cohealth Ltd</t>
    </r>
  </si>
  <si>
    <r>
      <rPr>
        <b/>
        <sz val="10"/>
        <color rgb="FF000000"/>
        <rFont val="Arial"/>
        <family val="2"/>
      </rPr>
      <t xml:space="preserve">Non-government agencies and individuals: </t>
    </r>
    <r>
      <rPr>
        <sz val="10"/>
        <color indexed="8"/>
        <rFont val="Arial"/>
        <family val="2"/>
      </rPr>
      <t>Eastern Access Community Health Inc</t>
    </r>
  </si>
  <si>
    <r>
      <rPr>
        <b/>
        <sz val="10"/>
        <color rgb="FF000000"/>
        <rFont val="Arial"/>
        <family val="2"/>
      </rPr>
      <t xml:space="preserve">Non-government agencies and individuals: </t>
    </r>
    <r>
      <rPr>
        <sz val="10"/>
        <color indexed="8"/>
        <rFont val="Arial"/>
        <family val="2"/>
      </rPr>
      <t>St Vincent's Private Hospital</t>
    </r>
  </si>
  <si>
    <r>
      <rPr>
        <b/>
        <sz val="10"/>
        <color rgb="FF000000"/>
        <rFont val="Arial"/>
        <family val="2"/>
      </rPr>
      <t xml:space="preserve">Non-government agencies and individuals: </t>
    </r>
    <r>
      <rPr>
        <sz val="10"/>
        <color indexed="8"/>
        <rFont val="Arial"/>
        <family val="2"/>
      </rPr>
      <t>Wesley Mission Victoria</t>
    </r>
  </si>
  <si>
    <r>
      <rPr>
        <b/>
        <sz val="10"/>
        <color rgb="FF000000"/>
        <rFont val="Arial"/>
        <family val="2"/>
      </rPr>
      <t xml:space="preserve">Non-government agencies and individuals: </t>
    </r>
    <r>
      <rPr>
        <sz val="10"/>
        <color indexed="8"/>
        <rFont val="Arial"/>
        <family val="2"/>
      </rPr>
      <t>Other non-government agencies and individuals with payments totalling less than $30 million</t>
    </r>
  </si>
  <si>
    <r>
      <rPr>
        <b/>
        <sz val="10"/>
        <rFont val="Arial"/>
        <family val="2"/>
      </rPr>
      <t xml:space="preserve">Revenue and income from transactions: </t>
    </r>
    <r>
      <rPr>
        <sz val="10"/>
        <rFont val="Arial"/>
        <family val="2"/>
      </rPr>
      <t>Output appropriations</t>
    </r>
  </si>
  <si>
    <r>
      <rPr>
        <b/>
        <sz val="10"/>
        <rFont val="Arial"/>
        <family val="2"/>
      </rPr>
      <t xml:space="preserve">Revenue and income from transactions: </t>
    </r>
    <r>
      <rPr>
        <sz val="10"/>
        <rFont val="Arial"/>
        <family val="2"/>
      </rPr>
      <t>Special appropriations</t>
    </r>
  </si>
  <si>
    <r>
      <rPr>
        <b/>
        <sz val="10"/>
        <rFont val="Arial"/>
        <family val="2"/>
      </rPr>
      <t xml:space="preserve">Revenue and income from transactions: </t>
    </r>
    <r>
      <rPr>
        <sz val="10"/>
        <rFont val="Arial"/>
        <family val="2"/>
      </rPr>
      <t>Interest income</t>
    </r>
  </si>
  <si>
    <r>
      <rPr>
        <b/>
        <sz val="10"/>
        <rFont val="Arial"/>
        <family val="2"/>
      </rPr>
      <t xml:space="preserve">Revenue and income from transactions: </t>
    </r>
    <r>
      <rPr>
        <sz val="10"/>
        <rFont val="Arial"/>
        <family val="2"/>
      </rPr>
      <t>Rental income and income from services</t>
    </r>
  </si>
  <si>
    <r>
      <rPr>
        <b/>
        <sz val="10"/>
        <rFont val="Arial"/>
        <family val="2"/>
      </rPr>
      <t xml:space="preserve">Revenue and income from transactions: </t>
    </r>
    <r>
      <rPr>
        <sz val="10"/>
        <rFont val="Arial"/>
        <family val="2"/>
      </rPr>
      <t>Grants</t>
    </r>
  </si>
  <si>
    <r>
      <rPr>
        <b/>
        <sz val="10"/>
        <rFont val="Arial"/>
        <family val="2"/>
      </rPr>
      <t xml:space="preserve">Revenue and income from transactions: </t>
    </r>
    <r>
      <rPr>
        <sz val="10"/>
        <rFont val="Arial"/>
        <family val="2"/>
      </rPr>
      <t>Fair value of assets and services received free of charge or for nominal consideration</t>
    </r>
  </si>
  <si>
    <r>
      <rPr>
        <b/>
        <sz val="10"/>
        <rFont val="Arial"/>
        <family val="2"/>
      </rPr>
      <t xml:space="preserve">Revenue and income from transactions: </t>
    </r>
    <r>
      <rPr>
        <sz val="10"/>
        <rFont val="Arial"/>
        <family val="2"/>
      </rPr>
      <t>Other income</t>
    </r>
  </si>
  <si>
    <r>
      <rPr>
        <b/>
        <sz val="10"/>
        <rFont val="Arial"/>
        <family val="2"/>
      </rPr>
      <t xml:space="preserve">Expenses from transactions: </t>
    </r>
    <r>
      <rPr>
        <sz val="10"/>
        <rFont val="Arial"/>
        <family val="2"/>
      </rPr>
      <t>Employee benefits</t>
    </r>
  </si>
  <si>
    <r>
      <rPr>
        <b/>
        <sz val="10"/>
        <rFont val="Arial"/>
        <family val="2"/>
      </rPr>
      <t xml:space="preserve">Expenses from transactions: </t>
    </r>
    <r>
      <rPr>
        <sz val="10"/>
        <rFont val="Arial"/>
        <family val="2"/>
      </rPr>
      <t>Depreciation and amortisation</t>
    </r>
  </si>
  <si>
    <r>
      <rPr>
        <b/>
        <sz val="10"/>
        <rFont val="Arial"/>
        <family val="2"/>
      </rPr>
      <t xml:space="preserve">Expenses from transactions: </t>
    </r>
    <r>
      <rPr>
        <sz val="10"/>
        <rFont val="Arial"/>
        <family val="2"/>
      </rPr>
      <t>Interest expense</t>
    </r>
  </si>
  <si>
    <r>
      <rPr>
        <b/>
        <sz val="10"/>
        <rFont val="Arial"/>
        <family val="2"/>
      </rPr>
      <t xml:space="preserve">Expenses from transactions: </t>
    </r>
    <r>
      <rPr>
        <sz val="10"/>
        <rFont val="Arial"/>
        <family val="2"/>
      </rPr>
      <t>Maintenance</t>
    </r>
  </si>
  <si>
    <r>
      <rPr>
        <b/>
        <sz val="10"/>
        <rFont val="Arial"/>
        <family val="2"/>
      </rPr>
      <t xml:space="preserve">Expenses from transactions: </t>
    </r>
    <r>
      <rPr>
        <sz val="10"/>
        <rFont val="Arial"/>
        <family val="2"/>
      </rPr>
      <t>Grants and other expense transfers</t>
    </r>
  </si>
  <si>
    <r>
      <rPr>
        <b/>
        <sz val="10"/>
        <rFont val="Arial"/>
        <family val="2"/>
      </rPr>
      <t xml:space="preserve">Expenses from transactions: </t>
    </r>
    <r>
      <rPr>
        <sz val="10"/>
        <rFont val="Arial"/>
        <family val="2"/>
      </rPr>
      <t>Capital asset charge</t>
    </r>
  </si>
  <si>
    <r>
      <rPr>
        <b/>
        <sz val="10"/>
        <rFont val="Arial"/>
        <family val="2"/>
      </rPr>
      <t xml:space="preserve">Expenses from transactions: </t>
    </r>
    <r>
      <rPr>
        <sz val="10"/>
        <rFont val="Arial"/>
        <family val="2"/>
      </rPr>
      <t>Fair value of assets and services provided free of charge or for nominal consideration</t>
    </r>
  </si>
  <si>
    <r>
      <rPr>
        <b/>
        <sz val="10"/>
        <rFont val="Arial"/>
        <family val="2"/>
      </rPr>
      <t xml:space="preserve">Expenses from transactions: </t>
    </r>
    <r>
      <rPr>
        <sz val="10"/>
        <rFont val="Arial"/>
        <family val="2"/>
      </rPr>
      <t>Other operating expenses</t>
    </r>
  </si>
  <si>
    <r>
      <rPr>
        <b/>
        <sz val="10"/>
        <rFont val="Arial"/>
        <family val="2"/>
      </rPr>
      <t xml:space="preserve">Expenses from transactions: </t>
    </r>
    <r>
      <rPr>
        <sz val="10"/>
        <rFont val="Arial"/>
        <family val="2"/>
      </rPr>
      <t>Other property management expenses</t>
    </r>
  </si>
  <si>
    <r>
      <rPr>
        <b/>
        <sz val="10"/>
        <rFont val="Arial"/>
        <family val="2"/>
      </rPr>
      <t xml:space="preserve">Other economic flows included in net result: </t>
    </r>
    <r>
      <rPr>
        <sz val="10"/>
        <rFont val="Arial"/>
        <family val="2"/>
      </rPr>
      <t>Net gain/(loss) on non-financial assets</t>
    </r>
  </si>
  <si>
    <r>
      <rPr>
        <b/>
        <sz val="10"/>
        <rFont val="Arial"/>
        <family val="2"/>
      </rPr>
      <t xml:space="preserve">Other economic flows included in net result: </t>
    </r>
    <r>
      <rPr>
        <sz val="10"/>
        <rFont val="Arial"/>
        <family val="2"/>
      </rPr>
      <t>Net gain/(loss) on financial instruments</t>
    </r>
  </si>
  <si>
    <r>
      <rPr>
        <b/>
        <sz val="10"/>
        <rFont val="Arial"/>
        <family val="2"/>
      </rPr>
      <t xml:space="preserve">Other economic flows included in net result: </t>
    </r>
    <r>
      <rPr>
        <sz val="10"/>
        <rFont val="Arial"/>
        <family val="2"/>
      </rPr>
      <t>Other gains/(losses) from other economic flows</t>
    </r>
  </si>
  <si>
    <r>
      <rPr>
        <b/>
        <sz val="10"/>
        <color rgb="FF000000"/>
        <rFont val="Arial"/>
        <family val="2"/>
      </rPr>
      <t xml:space="preserve">Expenses from transactions: </t>
    </r>
    <r>
      <rPr>
        <sz val="10"/>
        <color indexed="8"/>
        <rFont val="Arial"/>
        <family val="2"/>
      </rPr>
      <t>Capital asset charge</t>
    </r>
  </si>
  <si>
    <r>
      <rPr>
        <b/>
        <sz val="10"/>
        <color rgb="FF000000"/>
        <rFont val="Arial"/>
        <family val="2"/>
      </rPr>
      <t xml:space="preserve">Other economic flows included in net result: </t>
    </r>
    <r>
      <rPr>
        <sz val="10"/>
        <color indexed="8"/>
        <rFont val="Arial"/>
        <family val="2"/>
      </rPr>
      <t>Net gain/(loss) on non-financial assets</t>
    </r>
  </si>
  <si>
    <r>
      <rPr>
        <b/>
        <sz val="10"/>
        <color rgb="FF000000"/>
        <rFont val="Arial"/>
        <family val="2"/>
      </rPr>
      <t xml:space="preserve">Other economic flows included in net result: </t>
    </r>
    <r>
      <rPr>
        <sz val="10"/>
        <color indexed="8"/>
        <rFont val="Arial"/>
        <family val="2"/>
      </rPr>
      <t>Net gain/(loss) on financial instruments</t>
    </r>
  </si>
  <si>
    <r>
      <rPr>
        <b/>
        <sz val="10"/>
        <rFont val="Arial"/>
        <family val="2"/>
      </rPr>
      <t xml:space="preserve">Assets: </t>
    </r>
    <r>
      <rPr>
        <sz val="10"/>
        <rFont val="Arial"/>
        <family val="2"/>
      </rPr>
      <t>Financial assets</t>
    </r>
  </si>
  <si>
    <r>
      <rPr>
        <b/>
        <sz val="10"/>
        <rFont val="Arial"/>
        <family val="2"/>
      </rPr>
      <t xml:space="preserve">Assets: </t>
    </r>
    <r>
      <rPr>
        <sz val="10"/>
        <rFont val="Arial"/>
        <family val="2"/>
      </rPr>
      <t>Non-financial assets</t>
    </r>
  </si>
  <si>
    <r>
      <rPr>
        <b/>
        <sz val="10"/>
        <rFont val="Arial"/>
        <family val="2"/>
      </rPr>
      <t xml:space="preserve">Liabilities: </t>
    </r>
    <r>
      <rPr>
        <sz val="10"/>
        <rFont val="Arial"/>
        <family val="2"/>
      </rPr>
      <t>Financial liabilities</t>
    </r>
  </si>
  <si>
    <r>
      <rPr>
        <b/>
        <sz val="10"/>
        <rFont val="Arial"/>
        <family val="2"/>
      </rPr>
      <t xml:space="preserve">Liabilities: </t>
    </r>
    <r>
      <rPr>
        <sz val="10"/>
        <rFont val="Arial"/>
        <family val="2"/>
      </rPr>
      <t>Non-financial liabilities</t>
    </r>
  </si>
  <si>
    <r>
      <rPr>
        <b/>
        <sz val="10"/>
        <rFont val="Arial"/>
        <family val="2"/>
      </rPr>
      <t xml:space="preserve">Administered revenue and income from transactions: </t>
    </r>
    <r>
      <rPr>
        <sz val="10"/>
        <rFont val="Arial"/>
        <family val="2"/>
      </rPr>
      <t>Commonwealth contribution to the Victorian State Pool Account</t>
    </r>
  </si>
  <si>
    <r>
      <rPr>
        <b/>
        <sz val="10"/>
        <rFont val="Arial"/>
        <family val="2"/>
      </rPr>
      <t xml:space="preserve">Administered revenue and income from transactions: </t>
    </r>
    <r>
      <rPr>
        <sz val="10"/>
        <rFont val="Arial"/>
        <family val="2"/>
      </rPr>
      <t>State contribution to the Victorian State Pool Account</t>
    </r>
  </si>
  <si>
    <r>
      <rPr>
        <b/>
        <sz val="10"/>
        <color rgb="FF000000"/>
        <rFont val="Arial"/>
        <family val="2"/>
      </rPr>
      <t xml:space="preserve">Administered revenue and income from transactions: </t>
    </r>
    <r>
      <rPr>
        <sz val="10"/>
        <color indexed="8"/>
        <rFont val="Arial"/>
        <family val="2"/>
      </rPr>
      <t>State contribution to the National Disability Insurance Agency</t>
    </r>
  </si>
  <si>
    <r>
      <rPr>
        <b/>
        <sz val="10"/>
        <color rgb="FF000000"/>
        <rFont val="Arial"/>
        <family val="2"/>
      </rPr>
      <t xml:space="preserve">Administered revenue and income from transactions: </t>
    </r>
    <r>
      <rPr>
        <sz val="10"/>
        <color indexed="8"/>
        <rFont val="Arial"/>
        <family val="2"/>
      </rPr>
      <t>Commonwealth grants</t>
    </r>
  </si>
  <si>
    <r>
      <rPr>
        <b/>
        <sz val="10"/>
        <color rgb="FF000000"/>
        <rFont val="Arial"/>
        <family val="2"/>
      </rPr>
      <t xml:space="preserve">Administered revenue and income from transactions: </t>
    </r>
    <r>
      <rPr>
        <sz val="10"/>
        <color indexed="8"/>
        <rFont val="Arial"/>
        <family val="2"/>
      </rPr>
      <t>Sales of goods and services</t>
    </r>
  </si>
  <si>
    <r>
      <rPr>
        <b/>
        <sz val="10"/>
        <color rgb="FF000000"/>
        <rFont val="Arial"/>
        <family val="2"/>
      </rPr>
      <t xml:space="preserve">Administered revenue and income from transactions: </t>
    </r>
    <r>
      <rPr>
        <sz val="10"/>
        <color indexed="8"/>
        <rFont val="Arial"/>
        <family val="2"/>
      </rPr>
      <t>Appropriations - payments made on behalf of the state</t>
    </r>
  </si>
  <si>
    <r>
      <rPr>
        <b/>
        <sz val="10"/>
        <color rgb="FF000000"/>
        <rFont val="Arial"/>
        <family val="2"/>
      </rPr>
      <t xml:space="preserve">Administered revenue and income from transactions: </t>
    </r>
    <r>
      <rPr>
        <sz val="10"/>
        <color indexed="8"/>
        <rFont val="Arial"/>
        <family val="2"/>
      </rPr>
      <t>Interest income</t>
    </r>
  </si>
  <si>
    <r>
      <rPr>
        <b/>
        <sz val="10"/>
        <color rgb="FF000000"/>
        <rFont val="Arial"/>
        <family val="2"/>
      </rPr>
      <t xml:space="preserve">Administered revenue and income from transactions: </t>
    </r>
    <r>
      <rPr>
        <sz val="10"/>
        <color indexed="8"/>
        <rFont val="Arial"/>
        <family val="2"/>
      </rPr>
      <t>Fees</t>
    </r>
  </si>
  <si>
    <r>
      <rPr>
        <b/>
        <sz val="10"/>
        <color rgb="FF000000"/>
        <rFont val="Arial"/>
        <family val="2"/>
      </rPr>
      <t xml:space="preserve">Administered revenue and income from transactions: </t>
    </r>
    <r>
      <rPr>
        <sz val="10"/>
        <color indexed="8"/>
        <rFont val="Arial"/>
        <family val="2"/>
      </rPr>
      <t>Grants</t>
    </r>
  </si>
  <si>
    <r>
      <rPr>
        <b/>
        <sz val="10"/>
        <color rgb="FF000000"/>
        <rFont val="Arial"/>
        <family val="2"/>
      </rPr>
      <t xml:space="preserve">Administered revenue and income from transactions: </t>
    </r>
    <r>
      <rPr>
        <sz val="10"/>
        <color indexed="8"/>
        <rFont val="Arial"/>
        <family val="2"/>
      </rPr>
      <t>Other</t>
    </r>
  </si>
  <si>
    <r>
      <rPr>
        <b/>
        <sz val="10"/>
        <color rgb="FF000000"/>
        <rFont val="Arial"/>
        <family val="2"/>
      </rPr>
      <t xml:space="preserve">Administered revenue and income from transactions: </t>
    </r>
    <r>
      <rPr>
        <sz val="10"/>
        <color indexed="8"/>
        <rFont val="Arial"/>
        <family val="2"/>
      </rPr>
      <t>Fair value of assets and services received free of charge or for nominal consideration</t>
    </r>
  </si>
  <si>
    <r>
      <rPr>
        <b/>
        <sz val="10"/>
        <color rgb="FF000000"/>
        <rFont val="Arial"/>
        <family val="2"/>
      </rPr>
      <t xml:space="preserve">Administered expenses from transactions: </t>
    </r>
    <r>
      <rPr>
        <sz val="10"/>
        <color indexed="8"/>
        <rFont val="Arial"/>
        <family val="2"/>
      </rPr>
      <t>Grants and other expense transfers</t>
    </r>
  </si>
  <si>
    <r>
      <rPr>
        <b/>
        <sz val="10"/>
        <color rgb="FF000000"/>
        <rFont val="Arial"/>
        <family val="2"/>
      </rPr>
      <t xml:space="preserve">Administered expenses from transactions: </t>
    </r>
    <r>
      <rPr>
        <sz val="10"/>
        <color indexed="8"/>
        <rFont val="Arial"/>
        <family val="2"/>
      </rPr>
      <t>Employee benefits</t>
    </r>
  </si>
  <si>
    <r>
      <rPr>
        <b/>
        <sz val="10"/>
        <color rgb="FF000000"/>
        <rFont val="Arial"/>
        <family val="2"/>
      </rPr>
      <t xml:space="preserve">Administered expenses from transactions: </t>
    </r>
    <r>
      <rPr>
        <sz val="10"/>
        <color indexed="8"/>
        <rFont val="Arial"/>
        <family val="2"/>
      </rPr>
      <t>Other operating expenses</t>
    </r>
  </si>
  <si>
    <r>
      <rPr>
        <b/>
        <sz val="10"/>
        <color rgb="FF000000"/>
        <rFont val="Arial"/>
        <family val="2"/>
      </rPr>
      <t xml:space="preserve">Administered expenses from transactions: </t>
    </r>
    <r>
      <rPr>
        <sz val="10"/>
        <color indexed="8"/>
        <rFont val="Arial"/>
        <family val="2"/>
      </rPr>
      <t>Payments into the consolidated fund</t>
    </r>
  </si>
  <si>
    <r>
      <rPr>
        <b/>
        <sz val="10"/>
        <rFont val="Arial"/>
        <family val="2"/>
      </rPr>
      <t xml:space="preserve">Administered expenses from transactions: </t>
    </r>
    <r>
      <rPr>
        <sz val="10"/>
        <rFont val="Arial"/>
        <family val="2"/>
      </rPr>
      <t>Payment from the Victorian State Pool Account to the departmental controlled entity</t>
    </r>
  </si>
  <si>
    <r>
      <rPr>
        <b/>
        <sz val="10"/>
        <color rgb="FF000000"/>
        <rFont val="Arial"/>
        <family val="2"/>
      </rPr>
      <t xml:space="preserve">Administered expenses from transactions: </t>
    </r>
    <r>
      <rPr>
        <sz val="10"/>
        <color indexed="8"/>
        <rFont val="Arial"/>
        <family val="2"/>
      </rPr>
      <t>Fair value of assets and services provided free of charge or for nominal consideration</t>
    </r>
  </si>
  <si>
    <r>
      <rPr>
        <b/>
        <sz val="10"/>
        <color rgb="FF000000"/>
        <rFont val="Arial"/>
        <family val="2"/>
      </rPr>
      <t xml:space="preserve">Administered other economic flows included in net result: </t>
    </r>
    <r>
      <rPr>
        <sz val="10"/>
        <color indexed="8"/>
        <rFont val="Arial"/>
        <family val="2"/>
      </rPr>
      <t>Net gain/(loss) on non-financial assets</t>
    </r>
  </si>
  <si>
    <r>
      <rPr>
        <b/>
        <sz val="10"/>
        <color rgb="FF000000"/>
        <rFont val="Arial"/>
        <family val="2"/>
      </rPr>
      <t xml:space="preserve">Administered other economic flows included in net result: </t>
    </r>
    <r>
      <rPr>
        <sz val="10"/>
        <color indexed="8"/>
        <rFont val="Arial"/>
        <family val="2"/>
      </rPr>
      <t>Other gains/(losses) from other economic flows</t>
    </r>
  </si>
  <si>
    <r>
      <rPr>
        <b/>
        <sz val="10"/>
        <color rgb="FF000000"/>
        <rFont val="Arial"/>
        <family val="2"/>
      </rPr>
      <t xml:space="preserve">Administered assets: Financial assets: </t>
    </r>
    <r>
      <rPr>
        <sz val="10"/>
        <color indexed="8"/>
        <rFont val="Arial"/>
        <family val="2"/>
      </rPr>
      <t>Trust funds</t>
    </r>
  </si>
  <si>
    <r>
      <rPr>
        <b/>
        <sz val="10"/>
        <color rgb="FF000000"/>
        <rFont val="Arial"/>
        <family val="2"/>
      </rPr>
      <t xml:space="preserve">Administered assets: Financial assets: </t>
    </r>
    <r>
      <rPr>
        <sz val="10"/>
        <color indexed="8"/>
        <rFont val="Arial"/>
        <family val="2"/>
      </rPr>
      <t>Receivables</t>
    </r>
    <r>
      <rPr>
        <vertAlign val="superscript"/>
        <sz val="10"/>
        <color indexed="8"/>
        <rFont val="Arial"/>
        <family val="2"/>
      </rPr>
      <t xml:space="preserve"> (i)</t>
    </r>
  </si>
  <si>
    <r>
      <rPr>
        <b/>
        <sz val="10"/>
        <color rgb="FF000000"/>
        <rFont val="Arial"/>
        <family val="2"/>
      </rPr>
      <t xml:space="preserve">Administered liabilities: Financial liabilities: </t>
    </r>
    <r>
      <rPr>
        <sz val="10"/>
        <color indexed="8"/>
        <rFont val="Arial"/>
        <family val="2"/>
      </rPr>
      <t>Amounts payable to the consolidated fund</t>
    </r>
  </si>
  <si>
    <r>
      <rPr>
        <b/>
        <sz val="10"/>
        <color rgb="FF000000"/>
        <rFont val="Arial"/>
        <family val="2"/>
      </rPr>
      <t xml:space="preserve">Administered liabilities: Financial liabilities: </t>
    </r>
    <r>
      <rPr>
        <sz val="10"/>
        <color indexed="8"/>
        <rFont val="Arial"/>
        <family val="2"/>
      </rPr>
      <t xml:space="preserve">Payables </t>
    </r>
    <r>
      <rPr>
        <vertAlign val="superscript"/>
        <sz val="10"/>
        <color indexed="8"/>
        <rFont val="Arial"/>
        <family val="2"/>
      </rPr>
      <t>(ii)</t>
    </r>
  </si>
  <si>
    <r>
      <rPr>
        <b/>
        <sz val="10"/>
        <color rgb="FF000000"/>
        <rFont val="Arial"/>
        <family val="2"/>
      </rPr>
      <t xml:space="preserve">Administered liabilities: Financial liabilities: </t>
    </r>
    <r>
      <rPr>
        <sz val="10"/>
        <color indexed="8"/>
        <rFont val="Arial"/>
        <family val="2"/>
      </rPr>
      <t>Other</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</si>
  <si>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Monash Health</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</si>
  <si>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The Royal Victorian Eye and Ear Hospital</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</si>
  <si>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Mildura Base Public Hospital</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</si>
  <si>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Northeast Health Wangaratta</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</si>
  <si>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South West Healthcare</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</si>
  <si>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Albury Wodonga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</si>
  <si>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Peter MacCallum Cancer Centre</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</si>
  <si>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Latrobe Regional Hospital</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</si>
  <si>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 xml:space="preserve">The Royal Women's Hospital </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</si>
  <si>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Goulburn Valley Health</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</si>
  <si>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Grampians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</si>
  <si>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Mercy Hospitals Victoria Limited</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</si>
  <si>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The Royal Children's Hospital</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</si>
  <si>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St Vincent's Hospital (Melbourne) Limited</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</si>
  <si>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Peninsula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</si>
  <si>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Barwon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</si>
  <si>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Northern Health</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</si>
  <si>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Austin Health</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</si>
  <si>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Western Health</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</si>
  <si>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Bendigo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</si>
  <si>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Alfred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</si>
  <si>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Melbourne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</si>
  <si>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Eastern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</si>
  <si>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West Gippsland Health Care Group</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</si>
  <si>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Bairnsdale Regional Health Service</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</si>
  <si>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Echuca Regional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</si>
  <si>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Central Gippsland Health Service</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</si>
  <si>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Bass Coast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</si>
  <si>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Western District Health Service</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</si>
  <si>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Swan Hill District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</si>
  <si>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Colac Area Health</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</si>
  <si>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Ballarat Health Services</t>
    </r>
  </si>
  <si>
    <r>
      <rPr>
        <b/>
        <sz val="10"/>
        <color rgb="FF000000"/>
        <rFont val="Arial"/>
        <family val="2"/>
      </rPr>
      <t xml:space="preserve">Public health services, public and denominational hospitals: </t>
    </r>
    <r>
      <rPr>
        <b/>
        <vertAlign val="superscript"/>
        <sz val="10"/>
        <color rgb="FF000000"/>
        <rFont val="Arial"/>
        <family val="2"/>
      </rPr>
      <t xml:space="preserve">(i)(ii) </t>
    </r>
    <r>
      <rPr>
        <sz val="10"/>
        <color rgb="FF000000"/>
        <rFont val="Arial"/>
        <family val="2"/>
      </rPr>
      <t>Djerriwarrh Health Services</t>
    </r>
  </si>
  <si>
    <r>
      <rPr>
        <b/>
        <sz val="10"/>
        <color rgb="FF000000"/>
        <rFont val="Arial"/>
        <family val="2"/>
      </rPr>
      <t>Public health services, public and denominational hospitals:</t>
    </r>
    <r>
      <rPr>
        <b/>
        <vertAlign val="superscript"/>
        <sz val="10"/>
        <color rgb="FF000000"/>
        <rFont val="Arial"/>
        <family val="2"/>
      </rPr>
      <t xml:space="preserve"> (i)(ii) </t>
    </r>
    <r>
      <rPr>
        <sz val="10"/>
        <color rgb="FF000000"/>
        <rFont val="Arial"/>
        <family val="2"/>
      </rPr>
      <t xml:space="preserve">Other public health services, public and denominational hospitals with payments totalling less than $30 million </t>
    </r>
  </si>
  <si>
    <r>
      <rPr>
        <b/>
        <sz val="10"/>
        <color rgb="FF000000"/>
        <rFont val="Arial"/>
        <family val="2"/>
      </rPr>
      <t xml:space="preserve">Commonwealth Government: </t>
    </r>
    <r>
      <rPr>
        <sz val="10"/>
        <color rgb="FF000000"/>
        <rFont val="Arial"/>
        <family val="2"/>
      </rPr>
      <t>National Disability Insurance Agency</t>
    </r>
  </si>
  <si>
    <r>
      <rPr>
        <b/>
        <sz val="10"/>
        <color rgb="FF000000"/>
        <rFont val="Arial"/>
        <family val="2"/>
      </rPr>
      <t xml:space="preserve">Other: </t>
    </r>
    <r>
      <rPr>
        <sz val="10"/>
        <color rgb="FF000000"/>
        <rFont val="Arial"/>
        <family val="2"/>
      </rPr>
      <t>Cross Border with other jurisdictions</t>
    </r>
  </si>
  <si>
    <r>
      <rPr>
        <b/>
        <sz val="10"/>
        <color rgb="FF000000"/>
        <rFont val="Arial"/>
        <family val="2"/>
      </rPr>
      <t xml:space="preserve">Other: </t>
    </r>
    <r>
      <rPr>
        <sz val="10"/>
        <color rgb="FF000000"/>
        <rFont val="Arial"/>
        <family val="2"/>
      </rPr>
      <t>Other organisations with payments totalling less than $10 million</t>
    </r>
  </si>
  <si>
    <r>
      <rPr>
        <b/>
        <sz val="10"/>
        <color rgb="FF000000"/>
        <rFont val="Arial"/>
        <family val="2"/>
      </rPr>
      <t xml:space="preserve">Assets: </t>
    </r>
    <r>
      <rPr>
        <sz val="10"/>
        <color indexed="8"/>
        <rFont val="Arial"/>
        <family val="2"/>
      </rPr>
      <t>Receivables</t>
    </r>
  </si>
  <si>
    <r>
      <rPr>
        <b/>
        <sz val="10"/>
        <color rgb="FF000000"/>
        <rFont val="Arial"/>
        <family val="2"/>
      </rPr>
      <t xml:space="preserve">Liabilities: </t>
    </r>
    <r>
      <rPr>
        <sz val="10"/>
        <color indexed="8"/>
        <rFont val="Arial"/>
        <family val="2"/>
      </rPr>
      <t>Employee-related provisions</t>
    </r>
  </si>
  <si>
    <t>Gross carrying amount: Opening balance</t>
  </si>
  <si>
    <r>
      <rPr>
        <b/>
        <sz val="10"/>
        <rFont val="Arial"/>
        <family val="2"/>
      </rPr>
      <t xml:space="preserve">Gross carrying amount: </t>
    </r>
    <r>
      <rPr>
        <sz val="10"/>
        <rFont val="Arial"/>
        <family val="2"/>
      </rPr>
      <t>Removal of DFFH-related June 2021 closing balance</t>
    </r>
    <r>
      <rPr>
        <vertAlign val="superscript"/>
        <sz val="10"/>
        <rFont val="Arial"/>
        <family val="2"/>
      </rPr>
      <t xml:space="preserve"> (i)</t>
    </r>
  </si>
  <si>
    <r>
      <rPr>
        <b/>
        <sz val="10"/>
        <rFont val="Arial"/>
        <family val="2"/>
      </rPr>
      <t xml:space="preserve">Gross carrying amount: </t>
    </r>
    <r>
      <rPr>
        <sz val="10"/>
        <rFont val="Arial"/>
        <family val="2"/>
      </rPr>
      <t xml:space="preserve">Write off </t>
    </r>
    <r>
      <rPr>
        <vertAlign val="superscript"/>
        <sz val="10"/>
        <rFont val="Arial"/>
        <family val="2"/>
      </rPr>
      <t>(ii)</t>
    </r>
  </si>
  <si>
    <t>Gross carrying amount: Adjusted balance at 1 July 2021</t>
  </si>
  <si>
    <r>
      <rPr>
        <b/>
        <sz val="10"/>
        <rFont val="Arial"/>
        <family val="2"/>
      </rPr>
      <t xml:space="preserve">Gross carrying amount: </t>
    </r>
    <r>
      <rPr>
        <sz val="10"/>
        <rFont val="Arial"/>
        <family val="2"/>
      </rPr>
      <t>Administrative instrument transfers</t>
    </r>
  </si>
  <si>
    <r>
      <rPr>
        <b/>
        <sz val="10"/>
        <rFont val="Arial"/>
        <family val="2"/>
      </rPr>
      <t xml:space="preserve">Gross carrying amount: </t>
    </r>
    <r>
      <rPr>
        <sz val="10"/>
        <rFont val="Arial"/>
        <family val="2"/>
      </rPr>
      <t>Additions from internal development</t>
    </r>
  </si>
  <si>
    <r>
      <rPr>
        <b/>
        <sz val="10"/>
        <rFont val="Arial"/>
        <family val="2"/>
      </rPr>
      <t xml:space="preserve">Gross carrying amount: </t>
    </r>
    <r>
      <rPr>
        <sz val="10"/>
        <rFont val="Arial"/>
        <family val="2"/>
      </rPr>
      <t>'Disposals or classified as held for sale</t>
    </r>
  </si>
  <si>
    <t>Gross carrying amount: Closing balance</t>
  </si>
  <si>
    <t>Accumulated amortisation and impairment: Opening balance</t>
  </si>
  <si>
    <r>
      <rPr>
        <b/>
        <sz val="10"/>
        <rFont val="Arial"/>
        <family val="2"/>
      </rPr>
      <t xml:space="preserve">Accumulated amortisation and impairment: </t>
    </r>
    <r>
      <rPr>
        <sz val="10"/>
        <rFont val="Arial"/>
        <family val="2"/>
      </rPr>
      <t>Removal of DFFH-related June 2021 closing balance</t>
    </r>
    <r>
      <rPr>
        <vertAlign val="superscript"/>
        <sz val="10"/>
        <rFont val="Arial"/>
        <family val="2"/>
      </rPr>
      <t xml:space="preserve"> (i)</t>
    </r>
  </si>
  <si>
    <r>
      <rPr>
        <b/>
        <sz val="10"/>
        <rFont val="Arial"/>
        <family val="2"/>
      </rPr>
      <t xml:space="preserve">Accumulated amortisation and impairment: </t>
    </r>
    <r>
      <rPr>
        <sz val="10"/>
        <rFont val="Arial"/>
        <family val="2"/>
      </rPr>
      <t xml:space="preserve">Write off </t>
    </r>
    <r>
      <rPr>
        <vertAlign val="superscript"/>
        <sz val="10"/>
        <rFont val="Arial"/>
        <family val="2"/>
      </rPr>
      <t>(ii)</t>
    </r>
  </si>
  <si>
    <t>Accumulated amortisation and impairment: Adjusted balance at 1 July 2021</t>
  </si>
  <si>
    <r>
      <rPr>
        <b/>
        <sz val="10"/>
        <rFont val="Arial"/>
        <family val="2"/>
      </rPr>
      <t xml:space="preserve">Accumulated amortisation and impairment: </t>
    </r>
    <r>
      <rPr>
        <sz val="10"/>
        <rFont val="Arial"/>
        <family val="2"/>
      </rPr>
      <t>Amortisation of intangible produced assets</t>
    </r>
  </si>
  <si>
    <t>Accumulated amortisation and impairment: Closing balance</t>
  </si>
  <si>
    <r>
      <rPr>
        <b/>
        <sz val="10"/>
        <color rgb="FF000000"/>
        <rFont val="Arial"/>
        <family val="2"/>
      </rPr>
      <t xml:space="preserve">Current receivables: </t>
    </r>
    <r>
      <rPr>
        <i/>
        <sz val="10"/>
        <color rgb="FF000000"/>
        <rFont val="Arial"/>
        <family val="2"/>
      </rPr>
      <t>Contractual</t>
    </r>
    <r>
      <rPr>
        <sz val="10"/>
        <color rgb="FF000000"/>
        <rFont val="Arial"/>
        <family val="2"/>
      </rPr>
      <t>:</t>
    </r>
    <r>
      <rPr>
        <i/>
        <sz val="10"/>
        <color rgb="FF000000"/>
        <rFont val="Arial"/>
        <family val="2"/>
      </rPr>
      <t xml:space="preserve"> </t>
    </r>
    <r>
      <rPr>
        <sz val="10"/>
        <color indexed="8"/>
        <rFont val="Arial"/>
        <family val="2"/>
      </rPr>
      <t>Tenants in arrears</t>
    </r>
  </si>
  <si>
    <r>
      <rPr>
        <b/>
        <sz val="10"/>
        <color rgb="FF000000"/>
        <rFont val="Arial"/>
        <family val="2"/>
      </rPr>
      <t xml:space="preserve">Current receivables: </t>
    </r>
    <r>
      <rPr>
        <i/>
        <sz val="10"/>
        <color rgb="FF000000"/>
        <rFont val="Arial"/>
        <family val="2"/>
      </rPr>
      <t>Contractual</t>
    </r>
    <r>
      <rPr>
        <sz val="10"/>
        <color rgb="FF000000"/>
        <rFont val="Arial"/>
        <family val="2"/>
      </rPr>
      <t xml:space="preserve">: </t>
    </r>
    <r>
      <rPr>
        <sz val="10"/>
        <color indexed="8"/>
        <rFont val="Arial"/>
        <family val="2"/>
      </rPr>
      <t xml:space="preserve">Other receivables </t>
    </r>
    <r>
      <rPr>
        <vertAlign val="superscript"/>
        <sz val="10"/>
        <color indexed="8"/>
        <rFont val="Arial"/>
        <family val="2"/>
      </rPr>
      <t>(i)</t>
    </r>
  </si>
  <si>
    <r>
      <rPr>
        <b/>
        <sz val="10"/>
        <color rgb="FF000000"/>
        <rFont val="Arial"/>
        <family val="2"/>
      </rPr>
      <t xml:space="preserve">Current receivables: </t>
    </r>
    <r>
      <rPr>
        <i/>
        <sz val="10"/>
        <color indexed="8"/>
        <rFont val="Arial"/>
        <family val="2"/>
      </rPr>
      <t>Less allowance for impairment losses of contractual receivables</t>
    </r>
  </si>
  <si>
    <t>Total statutory</t>
  </si>
  <si>
    <r>
      <rPr>
        <i/>
        <sz val="10"/>
        <color rgb="FF000000"/>
        <rFont val="Arial"/>
        <family val="2"/>
      </rPr>
      <t>Statutory</t>
    </r>
    <r>
      <rPr>
        <sz val="10"/>
        <color rgb="FF000000"/>
        <rFont val="Arial"/>
        <family val="2"/>
      </rPr>
      <t xml:space="preserve">: </t>
    </r>
    <r>
      <rPr>
        <sz val="10"/>
        <color indexed="8"/>
        <rFont val="Arial"/>
        <family val="2"/>
      </rPr>
      <t>Amounts owing from Victorian Government</t>
    </r>
  </si>
  <si>
    <r>
      <rPr>
        <i/>
        <sz val="10"/>
        <color rgb="FF000000"/>
        <rFont val="Arial"/>
        <family val="2"/>
      </rPr>
      <t>Statutory</t>
    </r>
    <r>
      <rPr>
        <sz val="10"/>
        <color rgb="FF000000"/>
        <rFont val="Arial"/>
        <family val="2"/>
      </rPr>
      <t>:</t>
    </r>
    <r>
      <rPr>
        <i/>
        <sz val="10"/>
        <color rgb="FF000000"/>
        <rFont val="Arial"/>
        <family val="2"/>
      </rPr>
      <t xml:space="preserve"> </t>
    </r>
    <r>
      <rPr>
        <sz val="10"/>
        <color indexed="8"/>
        <rFont val="Arial"/>
        <family val="2"/>
      </rPr>
      <t>GST input tax credit recoverable</t>
    </r>
  </si>
  <si>
    <r>
      <rPr>
        <b/>
        <sz val="10"/>
        <color rgb="FF000000"/>
        <rFont val="Arial"/>
        <family val="2"/>
      </rPr>
      <t xml:space="preserve">Non-current receivables: </t>
    </r>
    <r>
      <rPr>
        <i/>
        <sz val="10"/>
        <color rgb="FF000000"/>
        <rFont val="Arial"/>
        <family val="2"/>
      </rPr>
      <t>Statutory</t>
    </r>
    <r>
      <rPr>
        <sz val="10"/>
        <color indexed="8"/>
        <rFont val="Arial"/>
        <family val="2"/>
      </rPr>
      <t>: Amounts owing from Victorian Government</t>
    </r>
  </si>
  <si>
    <r>
      <rPr>
        <b/>
        <sz val="10"/>
        <color rgb="FF000000"/>
        <rFont val="Arial"/>
        <family val="2"/>
      </rPr>
      <t xml:space="preserve">Current loans: </t>
    </r>
    <r>
      <rPr>
        <i/>
        <sz val="10"/>
        <color rgb="FF000000"/>
        <rFont val="Arial"/>
        <family val="2"/>
      </rPr>
      <t>Contractual</t>
    </r>
    <r>
      <rPr>
        <sz val="10"/>
        <color rgb="FF000000"/>
        <rFont val="Arial"/>
        <family val="2"/>
      </rPr>
      <t>:</t>
    </r>
    <r>
      <rPr>
        <i/>
        <sz val="10"/>
        <color rgb="FF000000"/>
        <rFont val="Arial"/>
        <family val="2"/>
      </rPr>
      <t xml:space="preserve"> </t>
    </r>
    <r>
      <rPr>
        <sz val="10"/>
        <color indexed="8"/>
        <rFont val="Arial"/>
        <family val="2"/>
      </rPr>
      <t>Fixed interest home loans</t>
    </r>
  </si>
  <si>
    <r>
      <rPr>
        <b/>
        <sz val="10"/>
        <color rgb="FF000000"/>
        <rFont val="Arial"/>
        <family val="2"/>
      </rPr>
      <t xml:space="preserve">Current loans: </t>
    </r>
    <r>
      <rPr>
        <i/>
        <sz val="10"/>
        <color rgb="FF000000"/>
        <rFont val="Arial"/>
        <family val="2"/>
      </rPr>
      <t>Contractual</t>
    </r>
    <r>
      <rPr>
        <sz val="10"/>
        <color indexed="8"/>
        <rFont val="Arial"/>
        <family val="2"/>
      </rPr>
      <t>: Indexed interest home loans</t>
    </r>
  </si>
  <si>
    <r>
      <rPr>
        <b/>
        <sz val="10"/>
        <color rgb="FF000000"/>
        <rFont val="Arial"/>
        <family val="2"/>
      </rPr>
      <t xml:space="preserve">Current loans: </t>
    </r>
    <r>
      <rPr>
        <i/>
        <sz val="10"/>
        <color rgb="FF000000"/>
        <rFont val="Arial"/>
        <family val="2"/>
      </rPr>
      <t>Contractual</t>
    </r>
    <r>
      <rPr>
        <sz val="10"/>
        <color rgb="FF000000"/>
        <rFont val="Arial"/>
        <family val="2"/>
      </rPr>
      <t>:</t>
    </r>
    <r>
      <rPr>
        <i/>
        <sz val="10"/>
        <color rgb="FF000000"/>
        <rFont val="Arial"/>
        <family val="2"/>
      </rPr>
      <t xml:space="preserve"> </t>
    </r>
    <r>
      <rPr>
        <sz val="10"/>
        <color indexed="8"/>
        <rFont val="Arial"/>
        <family val="2"/>
      </rPr>
      <t>Other loans</t>
    </r>
  </si>
  <si>
    <r>
      <rPr>
        <b/>
        <sz val="10"/>
        <color rgb="FF000000"/>
        <rFont val="Arial"/>
        <family val="2"/>
      </rPr>
      <t xml:space="preserve">Non-current loans : </t>
    </r>
    <r>
      <rPr>
        <i/>
        <sz val="10"/>
        <color rgb="FF000000"/>
        <rFont val="Arial"/>
        <family val="2"/>
      </rPr>
      <t>Contractual</t>
    </r>
    <r>
      <rPr>
        <sz val="10"/>
        <color rgb="FF000000"/>
        <rFont val="Arial"/>
        <family val="2"/>
      </rPr>
      <t xml:space="preserve">: </t>
    </r>
    <r>
      <rPr>
        <sz val="10"/>
        <color indexed="8"/>
        <rFont val="Arial"/>
        <family val="2"/>
      </rPr>
      <t>Fixed interest home loans</t>
    </r>
  </si>
  <si>
    <r>
      <rPr>
        <b/>
        <sz val="10"/>
        <color rgb="FF000000"/>
        <rFont val="Arial"/>
        <family val="2"/>
      </rPr>
      <t xml:space="preserve">Non-current loans: </t>
    </r>
    <r>
      <rPr>
        <i/>
        <sz val="10"/>
        <color rgb="FF000000"/>
        <rFont val="Arial"/>
        <family val="2"/>
      </rPr>
      <t>Contractual</t>
    </r>
    <r>
      <rPr>
        <sz val="10"/>
        <color rgb="FF000000"/>
        <rFont val="Arial"/>
        <family val="2"/>
      </rPr>
      <t xml:space="preserve">: </t>
    </r>
    <r>
      <rPr>
        <sz val="10"/>
        <color indexed="8"/>
        <rFont val="Arial"/>
        <family val="2"/>
      </rPr>
      <t>Indexed interest home loans</t>
    </r>
  </si>
  <si>
    <r>
      <rPr>
        <b/>
        <sz val="10"/>
        <color rgb="FF000000"/>
        <rFont val="Arial"/>
        <family val="2"/>
      </rPr>
      <t xml:space="preserve">Non-current loans: </t>
    </r>
    <r>
      <rPr>
        <i/>
        <sz val="10"/>
        <color rgb="FF000000"/>
        <rFont val="Arial"/>
        <family val="2"/>
      </rPr>
      <t>Contractual</t>
    </r>
    <r>
      <rPr>
        <sz val="10"/>
        <color indexed="8"/>
        <rFont val="Arial"/>
        <family val="2"/>
      </rPr>
      <t>: Community housing loans</t>
    </r>
  </si>
  <si>
    <r>
      <rPr>
        <b/>
        <sz val="10"/>
        <color rgb="FF000000"/>
        <rFont val="Arial"/>
        <family val="2"/>
      </rPr>
      <t xml:space="preserve">Non-current loans: </t>
    </r>
    <r>
      <rPr>
        <i/>
        <sz val="10"/>
        <color rgb="FF000000"/>
        <rFont val="Arial"/>
        <family val="2"/>
      </rPr>
      <t>Contractual</t>
    </r>
    <r>
      <rPr>
        <sz val="10"/>
        <color rgb="FF000000"/>
        <rFont val="Arial"/>
        <family val="2"/>
      </rPr>
      <t xml:space="preserve">: </t>
    </r>
    <r>
      <rPr>
        <sz val="10"/>
        <color indexed="8"/>
        <rFont val="Arial"/>
        <family val="2"/>
      </rPr>
      <t>Other loans</t>
    </r>
  </si>
  <si>
    <r>
      <rPr>
        <b/>
        <sz val="10"/>
        <color rgb="FF000000"/>
        <rFont val="Arial"/>
        <family val="2"/>
      </rPr>
      <t xml:space="preserve">Less allowance for impairment losses of contractual loans: </t>
    </r>
    <r>
      <rPr>
        <sz val="10"/>
        <color indexed="8"/>
        <rFont val="Arial"/>
        <family val="2"/>
      </rPr>
      <t>Fixed interest home loans</t>
    </r>
  </si>
  <si>
    <r>
      <rPr>
        <b/>
        <sz val="10"/>
        <color rgb="FF000000"/>
        <rFont val="Arial"/>
        <family val="2"/>
      </rPr>
      <t xml:space="preserve">Less allowance for impairment losses of contractual loans: </t>
    </r>
    <r>
      <rPr>
        <sz val="10"/>
        <color indexed="8"/>
        <rFont val="Arial"/>
        <family val="2"/>
      </rPr>
      <t>Indexed interest home loans</t>
    </r>
  </si>
  <si>
    <r>
      <rPr>
        <b/>
        <sz val="10"/>
        <color rgb="FF000000"/>
        <rFont val="Arial"/>
        <family val="2"/>
      </rPr>
      <t xml:space="preserve">2022: </t>
    </r>
    <r>
      <rPr>
        <sz val="10"/>
        <color indexed="8"/>
        <rFont val="Arial"/>
        <family val="2"/>
      </rPr>
      <t>Loans</t>
    </r>
  </si>
  <si>
    <t>2022 : Total</t>
  </si>
  <si>
    <t>2021: Loans</t>
  </si>
  <si>
    <r>
      <rPr>
        <b/>
        <sz val="10"/>
        <color rgb="FF000000"/>
        <rFont val="Arial"/>
        <family val="2"/>
      </rPr>
      <t xml:space="preserve">Current payables: </t>
    </r>
    <r>
      <rPr>
        <i/>
        <sz val="10"/>
        <color rgb="FF000000"/>
        <rFont val="Arial"/>
        <family val="2"/>
      </rPr>
      <t>Contractual</t>
    </r>
    <r>
      <rPr>
        <sz val="10"/>
        <color indexed="8"/>
        <rFont val="Arial"/>
        <family val="2"/>
      </rPr>
      <t xml:space="preserve">: Employee benefits payable </t>
    </r>
  </si>
  <si>
    <r>
      <rPr>
        <b/>
        <sz val="10"/>
        <color rgb="FF000000"/>
        <rFont val="Arial"/>
        <family val="2"/>
      </rPr>
      <t xml:space="preserve">Current payables: </t>
    </r>
    <r>
      <rPr>
        <i/>
        <sz val="10"/>
        <color rgb="FF000000"/>
        <rFont val="Arial"/>
        <family val="2"/>
      </rPr>
      <t>Contractual</t>
    </r>
    <r>
      <rPr>
        <sz val="10"/>
        <color indexed="8"/>
        <rFont val="Arial"/>
        <family val="2"/>
      </rPr>
      <t>: Supplies and services</t>
    </r>
  </si>
  <si>
    <r>
      <rPr>
        <b/>
        <sz val="10"/>
        <color rgb="FF000000"/>
        <rFont val="Arial"/>
        <family val="2"/>
      </rPr>
      <t xml:space="preserve">Current payables: </t>
    </r>
    <r>
      <rPr>
        <i/>
        <sz val="10"/>
        <color rgb="FF000000"/>
        <rFont val="Arial"/>
        <family val="2"/>
      </rPr>
      <t>Contractual</t>
    </r>
    <r>
      <rPr>
        <sz val="10"/>
        <color rgb="FF000000"/>
        <rFont val="Arial"/>
        <family val="2"/>
      </rPr>
      <t xml:space="preserve">: </t>
    </r>
    <r>
      <rPr>
        <sz val="10"/>
        <color indexed="8"/>
        <rFont val="Arial"/>
        <family val="2"/>
      </rPr>
      <t>Amounts payable to government agencies</t>
    </r>
  </si>
  <si>
    <r>
      <rPr>
        <b/>
        <sz val="10"/>
        <color rgb="FF000000"/>
        <rFont val="Arial"/>
        <family val="2"/>
      </rPr>
      <t xml:space="preserve">Current payables: </t>
    </r>
    <r>
      <rPr>
        <i/>
        <sz val="10"/>
        <color rgb="FF000000"/>
        <rFont val="Arial"/>
        <family val="2"/>
      </rPr>
      <t>Contractual</t>
    </r>
    <r>
      <rPr>
        <sz val="10"/>
        <color rgb="FF000000"/>
        <rFont val="Arial"/>
        <family val="2"/>
      </rPr>
      <t xml:space="preserve">: </t>
    </r>
    <r>
      <rPr>
        <sz val="10"/>
        <color indexed="8"/>
        <rFont val="Arial"/>
        <family val="2"/>
      </rPr>
      <t xml:space="preserve">Concession payments to pensioners </t>
    </r>
    <r>
      <rPr>
        <vertAlign val="superscript"/>
        <sz val="10"/>
        <color indexed="8"/>
        <rFont val="Arial"/>
        <family val="2"/>
      </rPr>
      <t>(i)</t>
    </r>
  </si>
  <si>
    <r>
      <rPr>
        <b/>
        <sz val="10"/>
        <color rgb="FF000000"/>
        <rFont val="Arial"/>
        <family val="2"/>
      </rPr>
      <t xml:space="preserve">Current payables: </t>
    </r>
    <r>
      <rPr>
        <i/>
        <sz val="10"/>
        <color rgb="FF000000"/>
        <rFont val="Arial"/>
        <family val="2"/>
      </rPr>
      <t>Contractual</t>
    </r>
    <r>
      <rPr>
        <sz val="10"/>
        <color rgb="FF000000"/>
        <rFont val="Arial"/>
        <family val="2"/>
      </rPr>
      <t xml:space="preserve">: </t>
    </r>
    <r>
      <rPr>
        <sz val="10"/>
        <color indexed="8"/>
        <rFont val="Arial"/>
        <family val="2"/>
      </rPr>
      <t xml:space="preserve">Tenants in advance </t>
    </r>
    <r>
      <rPr>
        <vertAlign val="superscript"/>
        <sz val="10"/>
        <color indexed="8"/>
        <rFont val="Arial"/>
        <family val="2"/>
      </rPr>
      <t>(i)</t>
    </r>
  </si>
  <si>
    <r>
      <rPr>
        <b/>
        <sz val="10"/>
        <color rgb="FF000000"/>
        <rFont val="Arial"/>
        <family val="2"/>
      </rPr>
      <t xml:space="preserve">Current payables: </t>
    </r>
    <r>
      <rPr>
        <i/>
        <sz val="10"/>
        <color rgb="FF000000"/>
        <rFont val="Arial"/>
        <family val="2"/>
      </rPr>
      <t>Contractual</t>
    </r>
    <r>
      <rPr>
        <sz val="10"/>
        <color rgb="FF000000"/>
        <rFont val="Arial"/>
        <family val="2"/>
      </rPr>
      <t xml:space="preserve">: </t>
    </r>
    <r>
      <rPr>
        <sz val="10"/>
        <color indexed="8"/>
        <rFont val="Arial"/>
        <family val="2"/>
      </rPr>
      <t>Capital works</t>
    </r>
  </si>
  <si>
    <r>
      <rPr>
        <b/>
        <sz val="10"/>
        <color rgb="FF000000"/>
        <rFont val="Arial"/>
        <family val="2"/>
      </rPr>
      <t xml:space="preserve">Current payable: </t>
    </r>
    <r>
      <rPr>
        <i/>
        <sz val="10"/>
        <color rgb="FF000000"/>
        <rFont val="Arial"/>
        <family val="2"/>
      </rPr>
      <t>Contractual</t>
    </r>
    <r>
      <rPr>
        <sz val="10"/>
        <color rgb="FF000000"/>
        <rFont val="Arial"/>
        <family val="2"/>
      </rPr>
      <t xml:space="preserve">: </t>
    </r>
    <r>
      <rPr>
        <sz val="10"/>
        <color indexed="8"/>
        <rFont val="Arial"/>
        <family val="2"/>
      </rPr>
      <t>Other</t>
    </r>
  </si>
  <si>
    <r>
      <rPr>
        <b/>
        <sz val="10"/>
        <color rgb="FF000000"/>
        <rFont val="Arial"/>
        <family val="2"/>
      </rPr>
      <t xml:space="preserve">Non-current payables: </t>
    </r>
    <r>
      <rPr>
        <i/>
        <sz val="10"/>
        <color rgb="FF000000"/>
        <rFont val="Arial"/>
        <family val="2"/>
      </rPr>
      <t>Contractual</t>
    </r>
    <r>
      <rPr>
        <sz val="10"/>
        <color rgb="FF000000"/>
        <rFont val="Arial"/>
        <family val="2"/>
      </rPr>
      <t xml:space="preserve">: </t>
    </r>
    <r>
      <rPr>
        <sz val="10"/>
        <color indexed="8"/>
        <rFont val="Arial"/>
        <family val="2"/>
      </rPr>
      <t>Amounts payable to government agencies</t>
    </r>
  </si>
  <si>
    <r>
      <rPr>
        <b/>
        <sz val="10"/>
        <color rgb="FF000000"/>
        <rFont val="Arial"/>
        <family val="2"/>
      </rPr>
      <t xml:space="preserve">Non-current payables: </t>
    </r>
    <r>
      <rPr>
        <i/>
        <sz val="10"/>
        <color rgb="FF000000"/>
        <rFont val="Arial"/>
        <family val="2"/>
      </rPr>
      <t>Contractual</t>
    </r>
    <r>
      <rPr>
        <sz val="10"/>
        <color rgb="FF000000"/>
        <rFont val="Arial"/>
        <family val="2"/>
      </rPr>
      <t xml:space="preserve">: </t>
    </r>
    <r>
      <rPr>
        <sz val="10"/>
        <color indexed="8"/>
        <rFont val="Arial"/>
        <family val="2"/>
      </rPr>
      <t>Other</t>
    </r>
  </si>
  <si>
    <r>
      <rPr>
        <b/>
        <sz val="10"/>
        <color rgb="FF000000"/>
        <rFont val="Arial"/>
        <family val="2"/>
      </rPr>
      <t xml:space="preserve">2022: </t>
    </r>
    <r>
      <rPr>
        <sz val="10"/>
        <color indexed="8"/>
        <rFont val="Arial"/>
        <family val="2"/>
      </rPr>
      <t>Payables</t>
    </r>
  </si>
  <si>
    <t>2022: Total</t>
  </si>
  <si>
    <r>
      <rPr>
        <b/>
        <sz val="10"/>
        <color rgb="FF000000"/>
        <rFont val="Arial"/>
        <family val="2"/>
      </rPr>
      <t xml:space="preserve">2021: </t>
    </r>
    <r>
      <rPr>
        <sz val="10"/>
        <color indexed="8"/>
        <rFont val="Arial"/>
        <family val="2"/>
      </rPr>
      <t>Payables</t>
    </r>
  </si>
  <si>
    <r>
      <rPr>
        <b/>
        <sz val="10"/>
        <color rgb="FF000000"/>
        <rFont val="Arial"/>
        <family val="2"/>
      </rPr>
      <t xml:space="preserve">Current provisions: </t>
    </r>
    <r>
      <rPr>
        <sz val="10"/>
        <color indexed="8"/>
        <rFont val="Arial"/>
        <family val="2"/>
      </rPr>
      <t>Make-good provision</t>
    </r>
  </si>
  <si>
    <r>
      <rPr>
        <b/>
        <sz val="10"/>
        <color rgb="FF000000"/>
        <rFont val="Arial"/>
        <family val="2"/>
      </rPr>
      <t xml:space="preserve">Current provisions: </t>
    </r>
    <r>
      <rPr>
        <sz val="10"/>
        <color indexed="8"/>
        <rFont val="Arial"/>
        <family val="2"/>
      </rPr>
      <t>Insurance claims</t>
    </r>
  </si>
  <si>
    <r>
      <rPr>
        <b/>
        <sz val="10"/>
        <color rgb="FF000000"/>
        <rFont val="Arial"/>
        <family val="2"/>
      </rPr>
      <t xml:space="preserve">Current provisions: </t>
    </r>
    <r>
      <rPr>
        <sz val="10"/>
        <color indexed="8"/>
        <rFont val="Arial"/>
        <family val="2"/>
      </rPr>
      <t>NDIS service providers' leave</t>
    </r>
  </si>
  <si>
    <r>
      <rPr>
        <b/>
        <sz val="10"/>
        <color rgb="FF000000"/>
        <rFont val="Arial"/>
        <family val="2"/>
      </rPr>
      <t xml:space="preserve">Current provisions: </t>
    </r>
    <r>
      <rPr>
        <sz val="10"/>
        <color indexed="8"/>
        <rFont val="Arial"/>
        <family val="2"/>
      </rPr>
      <t>Early retirement package</t>
    </r>
  </si>
  <si>
    <r>
      <rPr>
        <b/>
        <sz val="10"/>
        <color rgb="FF000000"/>
        <rFont val="Arial"/>
        <family val="2"/>
      </rPr>
      <t xml:space="preserve">Non-current provisions: </t>
    </r>
    <r>
      <rPr>
        <sz val="10"/>
        <color indexed="8"/>
        <rFont val="Arial"/>
        <family val="2"/>
      </rPr>
      <t>Make-good provision</t>
    </r>
  </si>
  <si>
    <r>
      <rPr>
        <b/>
        <sz val="10"/>
        <color rgb="FF000000"/>
        <rFont val="Arial"/>
        <family val="2"/>
      </rPr>
      <t xml:space="preserve">Non-current provisions: </t>
    </r>
    <r>
      <rPr>
        <sz val="10"/>
        <color indexed="8"/>
        <rFont val="Arial"/>
        <family val="2"/>
      </rPr>
      <t>Insurance claims</t>
    </r>
  </si>
  <si>
    <r>
      <rPr>
        <b/>
        <sz val="10"/>
        <color rgb="FF000000"/>
        <rFont val="Arial"/>
        <family val="2"/>
      </rPr>
      <t xml:space="preserve">Non-current provisions: </t>
    </r>
    <r>
      <rPr>
        <sz val="10"/>
        <color indexed="8"/>
        <rFont val="Arial"/>
        <family val="2"/>
      </rPr>
      <t>NDIS service providers' leave</t>
    </r>
  </si>
  <si>
    <r>
      <rPr>
        <b/>
        <sz val="10"/>
        <color rgb="FF000000"/>
        <rFont val="Arial"/>
        <family val="2"/>
      </rPr>
      <t xml:space="preserve">Inventories held for distribution: </t>
    </r>
    <r>
      <rPr>
        <sz val="10"/>
        <color indexed="8"/>
        <rFont val="Arial"/>
        <family val="2"/>
      </rPr>
      <t>Opening balance - at cost</t>
    </r>
  </si>
  <si>
    <r>
      <rPr>
        <b/>
        <sz val="10"/>
        <color rgb="FF000000"/>
        <rFont val="Arial"/>
        <family val="2"/>
      </rPr>
      <t xml:space="preserve">Inventories held for distribution: </t>
    </r>
    <r>
      <rPr>
        <sz val="10"/>
        <color indexed="8"/>
        <rFont val="Arial"/>
        <family val="2"/>
      </rPr>
      <t>Additions</t>
    </r>
  </si>
  <si>
    <r>
      <rPr>
        <b/>
        <sz val="10"/>
        <color rgb="FF000000"/>
        <rFont val="Arial"/>
        <family val="2"/>
      </rPr>
      <t xml:space="preserve">Inventories held for distribution: </t>
    </r>
    <r>
      <rPr>
        <sz val="10"/>
        <color indexed="8"/>
        <rFont val="Arial"/>
        <family val="2"/>
      </rPr>
      <t>Distributed as resources given free of charge</t>
    </r>
  </si>
  <si>
    <r>
      <rPr>
        <b/>
        <sz val="10"/>
        <color rgb="FF000000"/>
        <rFont val="Arial"/>
        <family val="2"/>
      </rPr>
      <t xml:space="preserve">Inventories held for distribution: </t>
    </r>
    <r>
      <rPr>
        <sz val="10"/>
        <color indexed="8"/>
        <rFont val="Arial"/>
        <family val="2"/>
      </rPr>
      <t>Loss of service potential</t>
    </r>
  </si>
  <si>
    <r>
      <rPr>
        <b/>
        <sz val="10"/>
        <color rgb="FF000000"/>
        <rFont val="Arial"/>
        <family val="2"/>
      </rPr>
      <t xml:space="preserve">Current borrowings: </t>
    </r>
    <r>
      <rPr>
        <sz val="10"/>
        <color indexed="8"/>
        <rFont val="Arial"/>
        <family val="2"/>
      </rPr>
      <t>Advances from Victorian Government</t>
    </r>
  </si>
  <si>
    <r>
      <rPr>
        <b/>
        <sz val="10"/>
        <color rgb="FF000000"/>
        <rFont val="Arial"/>
        <family val="2"/>
      </rPr>
      <t xml:space="preserve">Current borrowings: </t>
    </r>
    <r>
      <rPr>
        <sz val="10"/>
        <color indexed="8"/>
        <rFont val="Arial"/>
        <family val="2"/>
      </rPr>
      <t>Lease liabilities</t>
    </r>
  </si>
  <si>
    <r>
      <rPr>
        <b/>
        <sz val="10"/>
        <color rgb="FF000000"/>
        <rFont val="Arial"/>
        <family val="2"/>
      </rPr>
      <t xml:space="preserve">Non-current borrowings: </t>
    </r>
    <r>
      <rPr>
        <sz val="10"/>
        <color indexed="8"/>
        <rFont val="Arial"/>
        <family val="2"/>
      </rPr>
      <t>Advances from Victorian Government</t>
    </r>
  </si>
  <si>
    <r>
      <rPr>
        <b/>
        <sz val="10"/>
        <color rgb="FF000000"/>
        <rFont val="Arial"/>
        <family val="2"/>
      </rPr>
      <t xml:space="preserve">Non-current borrowings: </t>
    </r>
    <r>
      <rPr>
        <sz val="10"/>
        <color indexed="8"/>
        <rFont val="Arial"/>
        <family val="2"/>
      </rPr>
      <t>PPP-related financial liabilities</t>
    </r>
  </si>
  <si>
    <r>
      <rPr>
        <b/>
        <sz val="10"/>
        <color rgb="FF000000"/>
        <rFont val="Arial"/>
        <family val="2"/>
      </rPr>
      <t xml:space="preserve">Non-current borrowings: </t>
    </r>
    <r>
      <rPr>
        <sz val="10"/>
        <color indexed="8"/>
        <rFont val="Arial"/>
        <family val="2"/>
      </rPr>
      <t>Lease liabilities</t>
    </r>
  </si>
  <si>
    <r>
      <rPr>
        <b/>
        <sz val="10"/>
        <rFont val="Arial"/>
        <family val="2"/>
      </rPr>
      <t xml:space="preserve">2022: </t>
    </r>
    <r>
      <rPr>
        <sz val="10"/>
        <rFont val="Arial"/>
        <family val="2"/>
      </rPr>
      <t>Advances from Victorian Government</t>
    </r>
  </si>
  <si>
    <r>
      <rPr>
        <b/>
        <sz val="10"/>
        <rFont val="Arial"/>
        <family val="2"/>
      </rPr>
      <t xml:space="preserve">2022: </t>
    </r>
    <r>
      <rPr>
        <sz val="10"/>
        <rFont val="Arial"/>
        <family val="2"/>
      </rPr>
      <t>PPP-related financial liabilities</t>
    </r>
  </si>
  <si>
    <r>
      <rPr>
        <b/>
        <sz val="10"/>
        <color rgb="FF000000"/>
        <rFont val="Arial"/>
        <family val="2"/>
      </rPr>
      <t xml:space="preserve">2021: </t>
    </r>
    <r>
      <rPr>
        <sz val="10"/>
        <color indexed="8"/>
        <rFont val="Arial"/>
        <family val="2"/>
      </rPr>
      <t>Advances from Victorian Government</t>
    </r>
  </si>
  <si>
    <r>
      <rPr>
        <b/>
        <sz val="10"/>
        <color rgb="FF000000"/>
        <rFont val="Arial"/>
        <family val="2"/>
      </rPr>
      <t xml:space="preserve">2022: </t>
    </r>
    <r>
      <rPr>
        <sz val="10"/>
        <color indexed="8"/>
        <rFont val="Arial"/>
        <family val="2"/>
      </rPr>
      <t>Lease liabilities</t>
    </r>
  </si>
  <si>
    <r>
      <rPr>
        <b/>
        <sz val="10"/>
        <rFont val="Arial"/>
        <family val="2"/>
      </rPr>
      <t xml:space="preserve">2021: </t>
    </r>
    <r>
      <rPr>
        <sz val="10"/>
        <rFont val="Arial"/>
        <family val="2"/>
      </rPr>
      <t>PPP-related financial liabilities</t>
    </r>
  </si>
  <si>
    <r>
      <rPr>
        <b/>
        <sz val="10"/>
        <color rgb="FF000000"/>
        <rFont val="Arial"/>
        <family val="2"/>
      </rPr>
      <t xml:space="preserve">2021: </t>
    </r>
    <r>
      <rPr>
        <sz val="10"/>
        <color indexed="8"/>
        <rFont val="Arial"/>
        <family val="2"/>
      </rPr>
      <t>Lease liabilities</t>
    </r>
  </si>
  <si>
    <r>
      <rPr>
        <b/>
        <sz val="10"/>
        <color rgb="FF000000"/>
        <rFont val="Arial"/>
        <family val="2"/>
      </rPr>
      <t xml:space="preserve">Amounts recognised in the comprehensive operating statement: </t>
    </r>
    <r>
      <rPr>
        <sz val="10"/>
        <color indexed="8"/>
        <rFont val="Arial"/>
        <family val="2"/>
      </rPr>
      <t>Interest expense on lease liabilities</t>
    </r>
  </si>
  <si>
    <r>
      <rPr>
        <b/>
        <sz val="10"/>
        <color rgb="FF000000"/>
        <rFont val="Arial"/>
        <family val="2"/>
      </rPr>
      <t xml:space="preserve">Amounts recognised in the comprehensive operating statement: </t>
    </r>
    <r>
      <rPr>
        <sz val="10"/>
        <color indexed="8"/>
        <rFont val="Arial"/>
        <family val="2"/>
      </rPr>
      <t>Expenses relating to short-term leases</t>
    </r>
  </si>
  <si>
    <r>
      <rPr>
        <b/>
        <sz val="10"/>
        <color rgb="FF000000"/>
        <rFont val="Arial"/>
        <family val="2"/>
      </rPr>
      <t xml:space="preserve">Amounts recognised in the comprehensive operating statement: </t>
    </r>
    <r>
      <rPr>
        <sz val="10"/>
        <color indexed="8"/>
        <rFont val="Arial"/>
        <family val="2"/>
      </rPr>
      <t>Variable lease payments, not included in the measurement of lease liabilities</t>
    </r>
  </si>
  <si>
    <r>
      <rPr>
        <b/>
        <sz val="10"/>
        <color theme="1"/>
        <rFont val="Arial"/>
        <family val="2"/>
      </rPr>
      <t xml:space="preserve">Non-cash movements: </t>
    </r>
    <r>
      <rPr>
        <sz val="10"/>
        <color theme="1"/>
        <rFont val="Arial"/>
        <family val="2"/>
      </rPr>
      <t>(Gain)/loss on sale of non-financial assets</t>
    </r>
  </si>
  <si>
    <r>
      <rPr>
        <b/>
        <sz val="10"/>
        <color theme="1"/>
        <rFont val="Arial"/>
        <family val="2"/>
      </rPr>
      <t xml:space="preserve">Non-cash movements: </t>
    </r>
    <r>
      <rPr>
        <sz val="10"/>
        <color theme="1"/>
        <rFont val="Arial"/>
        <family val="2"/>
      </rPr>
      <t>Depreciation and amortisation</t>
    </r>
  </si>
  <si>
    <r>
      <rPr>
        <b/>
        <sz val="10"/>
        <color theme="1"/>
        <rFont val="Arial"/>
        <family val="2"/>
      </rPr>
      <t xml:space="preserve">Non-cash movements: </t>
    </r>
    <r>
      <rPr>
        <sz val="10"/>
        <color theme="1"/>
        <rFont val="Arial"/>
        <family val="2"/>
      </rPr>
      <t>Change in net market values of VMIA liability</t>
    </r>
  </si>
  <si>
    <r>
      <rPr>
        <b/>
        <sz val="10"/>
        <color theme="1"/>
        <rFont val="Arial"/>
        <family val="2"/>
      </rPr>
      <t xml:space="preserve">Non-cash movements: </t>
    </r>
    <r>
      <rPr>
        <sz val="10"/>
        <color theme="1"/>
        <rFont val="Arial"/>
        <family val="2"/>
      </rPr>
      <t>Other income from investing activities</t>
    </r>
  </si>
  <si>
    <r>
      <rPr>
        <b/>
        <sz val="10"/>
        <color theme="1"/>
        <rFont val="Arial"/>
        <family val="2"/>
      </rPr>
      <t xml:space="preserve">Non-cash movements: </t>
    </r>
    <r>
      <rPr>
        <sz val="10"/>
        <color theme="1"/>
        <rFont val="Arial"/>
        <family val="2"/>
      </rPr>
      <t>Net gain/(loss) on financial instruments</t>
    </r>
  </si>
  <si>
    <r>
      <rPr>
        <b/>
        <sz val="10"/>
        <color theme="1"/>
        <rFont val="Arial"/>
        <family val="2"/>
      </rPr>
      <t xml:space="preserve">Non-cash movements: </t>
    </r>
    <r>
      <rPr>
        <sz val="10"/>
        <color theme="1"/>
        <rFont val="Arial"/>
        <family val="2"/>
      </rPr>
      <t>Other gains or losses from other economic flows</t>
    </r>
  </si>
  <si>
    <r>
      <rPr>
        <b/>
        <sz val="10"/>
        <color theme="1"/>
        <rFont val="Arial"/>
        <family val="2"/>
      </rPr>
      <t xml:space="preserve">Non-cash movements: </t>
    </r>
    <r>
      <rPr>
        <sz val="10"/>
        <color theme="1"/>
        <rFont val="Arial"/>
        <family val="2"/>
      </rPr>
      <t>Resources (received)/provided free of charge</t>
    </r>
  </si>
  <si>
    <r>
      <rPr>
        <b/>
        <sz val="10"/>
        <color theme="1"/>
        <rFont val="Arial"/>
        <family val="2"/>
      </rPr>
      <t xml:space="preserve">Movements in assets and liabilities: </t>
    </r>
    <r>
      <rPr>
        <sz val="10"/>
        <color theme="1"/>
        <rFont val="Arial"/>
        <family val="2"/>
      </rPr>
      <t>(Increase)/decrease in receivables</t>
    </r>
  </si>
  <si>
    <r>
      <rPr>
        <b/>
        <sz val="10"/>
        <color theme="1"/>
        <rFont val="Arial"/>
        <family val="2"/>
      </rPr>
      <t xml:space="preserve">Movements in assets and liabilities: </t>
    </r>
    <r>
      <rPr>
        <sz val="10"/>
        <color theme="1"/>
        <rFont val="Arial"/>
        <family val="2"/>
      </rPr>
      <t>(Increase)/decrease in prepayments</t>
    </r>
  </si>
  <si>
    <r>
      <rPr>
        <b/>
        <sz val="10"/>
        <color theme="1"/>
        <rFont val="Arial"/>
        <family val="2"/>
      </rPr>
      <t xml:space="preserve">Movements in assets and liabilities: </t>
    </r>
    <r>
      <rPr>
        <sz val="10"/>
        <color theme="1"/>
        <rFont val="Arial"/>
        <family val="2"/>
      </rPr>
      <t>Increase/(decrease) in payables</t>
    </r>
  </si>
  <si>
    <r>
      <rPr>
        <b/>
        <sz val="10"/>
        <color theme="1"/>
        <rFont val="Arial"/>
        <family val="2"/>
      </rPr>
      <t xml:space="preserve">Movements in assets and liabilities: </t>
    </r>
    <r>
      <rPr>
        <sz val="10"/>
        <color theme="1"/>
        <rFont val="Arial"/>
        <family val="2"/>
      </rPr>
      <t>Increase/(decrease) in provisions</t>
    </r>
  </si>
  <si>
    <r>
      <rPr>
        <b/>
        <sz val="10"/>
        <color theme="1"/>
        <rFont val="Arial"/>
        <family val="2"/>
      </rPr>
      <t xml:space="preserve">Movements in assets and liabilities: </t>
    </r>
    <r>
      <rPr>
        <sz val="10"/>
        <color theme="1"/>
        <rFont val="Arial"/>
        <family val="2"/>
      </rPr>
      <t>(Increase)/decrease in inventories</t>
    </r>
  </si>
  <si>
    <r>
      <rPr>
        <b/>
        <sz val="10"/>
        <color rgb="FF000000"/>
        <rFont val="Arial"/>
        <family val="2"/>
      </rPr>
      <t xml:space="preserve">Controlled trusts: </t>
    </r>
    <r>
      <rPr>
        <sz val="10"/>
        <color indexed="8"/>
        <rFont val="Arial"/>
        <family val="2"/>
      </rPr>
      <t>Casey Hospital Escrow Account</t>
    </r>
  </si>
  <si>
    <r>
      <rPr>
        <b/>
        <sz val="10"/>
        <color rgb="FF000000"/>
        <rFont val="Arial"/>
        <family val="2"/>
      </rPr>
      <t xml:space="preserve">Controlled trusts: </t>
    </r>
    <r>
      <rPr>
        <sz val="10"/>
        <color indexed="8"/>
        <rFont val="Arial"/>
        <family val="2"/>
      </rPr>
      <t>Health State Managed Fund</t>
    </r>
  </si>
  <si>
    <r>
      <rPr>
        <b/>
        <sz val="10"/>
        <color rgb="FF000000"/>
        <rFont val="Arial"/>
        <family val="2"/>
      </rPr>
      <t xml:space="preserve">Controlled trusts: </t>
    </r>
    <r>
      <rPr>
        <sz val="10"/>
        <color indexed="8"/>
        <rFont val="Arial"/>
        <family val="2"/>
      </rPr>
      <t>Hospitals and Charities Fund</t>
    </r>
  </si>
  <si>
    <r>
      <rPr>
        <b/>
        <sz val="10"/>
        <color rgb="FF000000"/>
        <rFont val="Arial"/>
        <family val="2"/>
      </rPr>
      <t xml:space="preserve">Controlled trusts: </t>
    </r>
    <r>
      <rPr>
        <sz val="10"/>
        <color indexed="8"/>
        <rFont val="Arial"/>
        <family val="2"/>
      </rPr>
      <t>Intellectually Handicapped Children's Amenities Fund</t>
    </r>
  </si>
  <si>
    <r>
      <rPr>
        <b/>
        <sz val="10"/>
        <color rgb="FF000000"/>
        <rFont val="Arial"/>
        <family val="2"/>
      </rPr>
      <t xml:space="preserve">Controlled trusts: </t>
    </r>
    <r>
      <rPr>
        <sz val="10"/>
        <color indexed="8"/>
        <rFont val="Arial"/>
        <family val="2"/>
      </rPr>
      <t>Mental Health Fund</t>
    </r>
  </si>
  <si>
    <r>
      <rPr>
        <b/>
        <sz val="10"/>
        <color rgb="FF000000"/>
        <rFont val="Arial"/>
        <family val="2"/>
      </rPr>
      <t xml:space="preserve">Controlled trusts: </t>
    </r>
    <r>
      <rPr>
        <sz val="10"/>
        <color indexed="8"/>
        <rFont val="Arial"/>
        <family val="2"/>
      </rPr>
      <t>Public Health Fund</t>
    </r>
  </si>
  <si>
    <r>
      <rPr>
        <b/>
        <sz val="10"/>
        <color rgb="FF000000"/>
        <rFont val="Arial"/>
        <family val="2"/>
      </rPr>
      <t xml:space="preserve">Controlled trusts: </t>
    </r>
    <r>
      <rPr>
        <sz val="10"/>
        <color indexed="8"/>
        <rFont val="Arial"/>
        <family val="2"/>
      </rPr>
      <t>Treasury Trust</t>
    </r>
  </si>
  <si>
    <r>
      <rPr>
        <b/>
        <sz val="10"/>
        <color rgb="FF000000"/>
        <rFont val="Arial"/>
        <family val="2"/>
      </rPr>
      <t xml:space="preserve">Controlled trusts: </t>
    </r>
    <r>
      <rPr>
        <sz val="10"/>
        <color indexed="8"/>
        <rFont val="Arial"/>
        <family val="2"/>
      </rPr>
      <t>Inter-Departmental Transfer Trust</t>
    </r>
  </si>
  <si>
    <r>
      <rPr>
        <b/>
        <sz val="10"/>
        <color rgb="FF000000"/>
        <rFont val="Arial"/>
        <family val="2"/>
      </rPr>
      <t xml:space="preserve">Controlled trusts: </t>
    </r>
    <r>
      <rPr>
        <sz val="10"/>
        <color indexed="8"/>
        <rFont val="Arial"/>
        <family val="2"/>
      </rPr>
      <t>Vehicle Lease Trust Account</t>
    </r>
  </si>
  <si>
    <r>
      <rPr>
        <b/>
        <sz val="10"/>
        <color rgb="FF000000"/>
        <rFont val="Arial"/>
        <family val="2"/>
      </rPr>
      <t xml:space="preserve">Controlled trusts: </t>
    </r>
    <r>
      <rPr>
        <sz val="10"/>
        <color indexed="8"/>
        <rFont val="Arial"/>
        <family val="2"/>
      </rPr>
      <t>Victorian Health Promotion Fund</t>
    </r>
  </si>
  <si>
    <r>
      <rPr>
        <b/>
        <sz val="10"/>
        <color rgb="FF000000"/>
        <rFont val="Arial"/>
        <family val="2"/>
      </rPr>
      <t xml:space="preserve">Controlled trusts: </t>
    </r>
    <r>
      <rPr>
        <sz val="10"/>
        <color indexed="8"/>
        <rFont val="Arial"/>
        <family val="2"/>
      </rPr>
      <t>Departmental Suspense Account</t>
    </r>
  </si>
  <si>
    <r>
      <rPr>
        <b/>
        <sz val="10"/>
        <color rgb="FF000000"/>
        <rFont val="Arial"/>
        <family val="2"/>
      </rPr>
      <t xml:space="preserve">Controlled trusts: </t>
    </r>
    <r>
      <rPr>
        <sz val="10"/>
        <color indexed="8"/>
        <rFont val="Arial"/>
        <family val="2"/>
      </rPr>
      <t>Victorian Veterans Fund</t>
    </r>
  </si>
  <si>
    <r>
      <rPr>
        <b/>
        <sz val="10"/>
        <color rgb="FF000000"/>
        <rFont val="Arial"/>
        <family val="2"/>
      </rPr>
      <t xml:space="preserve">Controlled trusts: </t>
    </r>
    <r>
      <rPr>
        <sz val="10"/>
        <color indexed="8"/>
        <rFont val="Arial"/>
        <family val="2"/>
      </rPr>
      <t>Anzac Day Proceeds Fund</t>
    </r>
  </si>
  <si>
    <r>
      <rPr>
        <b/>
        <sz val="10"/>
        <rFont val="Arial"/>
        <family val="2"/>
      </rPr>
      <t xml:space="preserve">Administered trusts: </t>
    </r>
    <r>
      <rPr>
        <sz val="10"/>
        <rFont val="Arial"/>
        <family val="2"/>
      </rPr>
      <t>National Disability Insurance Scheme Trust Account</t>
    </r>
  </si>
  <si>
    <r>
      <rPr>
        <b/>
        <sz val="10"/>
        <rFont val="Arial"/>
        <family val="2"/>
      </rPr>
      <t xml:space="preserve">Administered trusts: </t>
    </r>
    <r>
      <rPr>
        <sz val="10"/>
        <rFont val="Arial"/>
        <family val="2"/>
      </rPr>
      <t>National Health Funding Pool - Victorian State Pool Account</t>
    </r>
  </si>
  <si>
    <r>
      <rPr>
        <b/>
        <sz val="10"/>
        <rFont val="Arial"/>
        <family val="2"/>
      </rPr>
      <t xml:space="preserve">Administered trusts: </t>
    </r>
    <r>
      <rPr>
        <sz val="10"/>
        <rFont val="Arial"/>
        <family val="2"/>
      </rPr>
      <t>Public Service Commuter Club</t>
    </r>
  </si>
  <si>
    <r>
      <rPr>
        <b/>
        <sz val="10"/>
        <color rgb="FF000000"/>
        <rFont val="Arial"/>
        <family val="2"/>
      </rPr>
      <t xml:space="preserve">Administered trusts: </t>
    </r>
    <r>
      <rPr>
        <sz val="10"/>
        <color indexed="8"/>
        <rFont val="Arial"/>
        <family val="2"/>
      </rPr>
      <t>Revenue Suspense Account</t>
    </r>
  </si>
  <si>
    <r>
      <rPr>
        <b/>
        <sz val="10"/>
        <color rgb="FF000000"/>
        <rFont val="Arial"/>
        <family val="2"/>
      </rPr>
      <t xml:space="preserve">Administered trusts: </t>
    </r>
    <r>
      <rPr>
        <sz val="10"/>
        <color indexed="8"/>
        <rFont val="Arial"/>
        <family val="2"/>
      </rPr>
      <t>Victorian Natural Disasters Relief Fund</t>
    </r>
  </si>
  <si>
    <r>
      <rPr>
        <b/>
        <sz val="10"/>
        <rFont val="Arial"/>
        <family val="2"/>
      </rPr>
      <t xml:space="preserve">Uncommissioned PPPs </t>
    </r>
    <r>
      <rPr>
        <b/>
        <vertAlign val="superscript"/>
        <sz val="10"/>
        <rFont val="Arial"/>
        <family val="2"/>
      </rPr>
      <t>(ii)(iii)(iv)</t>
    </r>
    <r>
      <rPr>
        <sz val="10"/>
        <rFont val="Arial"/>
        <family val="2"/>
      </rPr>
      <t xml:space="preserve">: New Footscray Hospital </t>
    </r>
    <r>
      <rPr>
        <vertAlign val="superscript"/>
        <sz val="10"/>
        <rFont val="Arial"/>
        <family val="2"/>
      </rPr>
      <t>(v)(vi)</t>
    </r>
  </si>
  <si>
    <r>
      <rPr>
        <b/>
        <sz val="10"/>
        <rFont val="Arial"/>
        <family val="2"/>
      </rPr>
      <t xml:space="preserve">Uncommissioned PPPs </t>
    </r>
    <r>
      <rPr>
        <b/>
        <vertAlign val="superscript"/>
        <sz val="10"/>
        <rFont val="Arial"/>
        <family val="2"/>
      </rPr>
      <t>(ii)(iii)(iv)</t>
    </r>
    <r>
      <rPr>
        <sz val="10"/>
        <rFont val="Arial"/>
        <family val="2"/>
      </rPr>
      <t>: Frankston Hospital Redevelopment</t>
    </r>
    <r>
      <rPr>
        <vertAlign val="superscript"/>
        <sz val="10"/>
        <rFont val="Arial"/>
        <family val="2"/>
      </rPr>
      <t xml:space="preserve"> (vii)</t>
    </r>
  </si>
  <si>
    <r>
      <rPr>
        <b/>
        <sz val="10"/>
        <rFont val="Arial"/>
        <family val="2"/>
      </rPr>
      <t xml:space="preserve">Uncommissioned PPPs </t>
    </r>
    <r>
      <rPr>
        <b/>
        <vertAlign val="superscript"/>
        <sz val="10"/>
        <rFont val="Arial"/>
        <family val="2"/>
      </rPr>
      <t>(ii)(iii)(iv)</t>
    </r>
    <r>
      <rPr>
        <sz val="10"/>
        <rFont val="Arial"/>
        <family val="2"/>
      </rPr>
      <t xml:space="preserve">: New social, affordable, specialist disability and private housing in Flemington, Brighton and Prahran </t>
    </r>
    <r>
      <rPr>
        <vertAlign val="superscript"/>
        <sz val="10"/>
        <rFont val="Arial"/>
        <family val="2"/>
      </rPr>
      <t>(viii)</t>
    </r>
  </si>
  <si>
    <r>
      <rPr>
        <b/>
        <sz val="10"/>
        <color rgb="FF000000"/>
        <rFont val="Arial"/>
        <family val="2"/>
      </rPr>
      <t xml:space="preserve">2022: Contractual financial assets: </t>
    </r>
    <r>
      <rPr>
        <sz val="10"/>
        <color indexed="8"/>
        <rFont val="Arial"/>
        <family val="2"/>
      </rPr>
      <t>Cash and deposits</t>
    </r>
  </si>
  <si>
    <r>
      <rPr>
        <b/>
        <sz val="10"/>
        <color rgb="FF000000"/>
        <rFont val="Arial"/>
        <family val="2"/>
      </rPr>
      <t xml:space="preserve">2022: Contractual financial assets: </t>
    </r>
    <r>
      <rPr>
        <sz val="10"/>
        <color indexed="8"/>
        <rFont val="Arial"/>
        <family val="2"/>
      </rPr>
      <t xml:space="preserve">Receivables </t>
    </r>
    <r>
      <rPr>
        <vertAlign val="superscript"/>
        <sz val="10"/>
        <color indexed="8"/>
        <rFont val="Arial"/>
        <family val="2"/>
      </rPr>
      <t>(i)</t>
    </r>
  </si>
  <si>
    <r>
      <rPr>
        <b/>
        <sz val="10"/>
        <color rgb="FF000000"/>
        <rFont val="Arial"/>
        <family val="2"/>
      </rPr>
      <t xml:space="preserve">2022: Contractual financial assets: </t>
    </r>
    <r>
      <rPr>
        <sz val="10"/>
        <color indexed="8"/>
        <rFont val="Arial"/>
        <family val="2"/>
      </rPr>
      <t xml:space="preserve">Loans </t>
    </r>
  </si>
  <si>
    <t>2022: Total contractual financial assets</t>
  </si>
  <si>
    <r>
      <rPr>
        <b/>
        <sz val="10"/>
        <color rgb="FF000000"/>
        <rFont val="Arial"/>
        <family val="2"/>
      </rPr>
      <t xml:space="preserve">2022: Contractual financial liabilities: </t>
    </r>
    <r>
      <rPr>
        <sz val="10"/>
        <color indexed="8"/>
        <rFont val="Arial"/>
        <family val="2"/>
      </rPr>
      <t>Borrowings</t>
    </r>
    <r>
      <rPr>
        <vertAlign val="superscript"/>
        <sz val="10"/>
        <color rgb="FF000000"/>
        <rFont val="Arial"/>
        <family val="2"/>
      </rPr>
      <t xml:space="preserve"> (i)</t>
    </r>
  </si>
  <si>
    <t>2022: Total contractual financial liabilities</t>
  </si>
  <si>
    <r>
      <rPr>
        <b/>
        <sz val="10"/>
        <color rgb="FF000000"/>
        <rFont val="Arial"/>
        <family val="2"/>
      </rPr>
      <t xml:space="preserve">2021: Contractual financial assets: </t>
    </r>
    <r>
      <rPr>
        <sz val="10"/>
        <color indexed="8"/>
        <rFont val="Arial"/>
        <family val="2"/>
      </rPr>
      <t>Cash and deposits</t>
    </r>
  </si>
  <si>
    <r>
      <rPr>
        <b/>
        <sz val="10"/>
        <color rgb="FF000000"/>
        <rFont val="Arial"/>
        <family val="2"/>
      </rPr>
      <t xml:space="preserve">2021: Contractual financial assets: </t>
    </r>
    <r>
      <rPr>
        <sz val="10"/>
        <color indexed="8"/>
        <rFont val="Arial"/>
        <family val="2"/>
      </rPr>
      <t xml:space="preserve">Receivables </t>
    </r>
    <r>
      <rPr>
        <vertAlign val="superscript"/>
        <sz val="9"/>
        <color indexed="8"/>
        <rFont val="Arial"/>
        <family val="2"/>
      </rPr>
      <t>(i)</t>
    </r>
  </si>
  <si>
    <r>
      <rPr>
        <b/>
        <sz val="10"/>
        <color rgb="FF000000"/>
        <rFont val="Arial"/>
        <family val="2"/>
      </rPr>
      <t xml:space="preserve">2021: Contractual financial assets: </t>
    </r>
    <r>
      <rPr>
        <sz val="10"/>
        <color indexed="8"/>
        <rFont val="Arial"/>
        <family val="2"/>
      </rPr>
      <t xml:space="preserve">Loans </t>
    </r>
  </si>
  <si>
    <t>2021: Total contractual financial assets</t>
  </si>
  <si>
    <r>
      <rPr>
        <b/>
        <sz val="10"/>
        <color rgb="FF000000"/>
        <rFont val="Arial"/>
        <family val="2"/>
      </rPr>
      <t xml:space="preserve">2021: Contractual financial liabilities: </t>
    </r>
    <r>
      <rPr>
        <sz val="10"/>
        <color indexed="8"/>
        <rFont val="Arial"/>
        <family val="2"/>
      </rPr>
      <t xml:space="preserve">Payables </t>
    </r>
    <r>
      <rPr>
        <vertAlign val="superscript"/>
        <sz val="9"/>
        <color indexed="8"/>
        <rFont val="Arial"/>
        <family val="2"/>
      </rPr>
      <t>(i)</t>
    </r>
  </si>
  <si>
    <r>
      <rPr>
        <b/>
        <sz val="10"/>
        <color rgb="FF000000"/>
        <rFont val="Arial"/>
        <family val="2"/>
      </rPr>
      <t xml:space="preserve">2021: Contractual financial liabilities: </t>
    </r>
    <r>
      <rPr>
        <sz val="10"/>
        <color indexed="8"/>
        <rFont val="Arial"/>
        <family val="2"/>
      </rPr>
      <t>Borrowings</t>
    </r>
    <r>
      <rPr>
        <vertAlign val="superscript"/>
        <sz val="8.5"/>
        <color indexed="8"/>
        <rFont val="Arial"/>
        <family val="2"/>
      </rPr>
      <t xml:space="preserve"> (i)</t>
    </r>
  </si>
  <si>
    <t>2021: Total contractual financial liabilities</t>
  </si>
  <si>
    <r>
      <rPr>
        <b/>
        <sz val="10"/>
        <rFont val="Arial"/>
        <family val="2"/>
      </rPr>
      <t xml:space="preserve">2021: Contractual financial assets: </t>
    </r>
    <r>
      <rPr>
        <sz val="10"/>
        <rFont val="Arial"/>
        <family val="2"/>
      </rPr>
      <t>Short-term investments - term deposits</t>
    </r>
  </si>
  <si>
    <t>2021: Contractual financial assets: Total contractual financial assets</t>
  </si>
  <si>
    <r>
      <rPr>
        <b/>
        <sz val="10"/>
        <color rgb="FF000000"/>
        <rFont val="Arial"/>
        <family val="2"/>
      </rPr>
      <t xml:space="preserve">2021: Contractual financial liabilities: </t>
    </r>
    <r>
      <rPr>
        <sz val="10"/>
        <color indexed="8"/>
        <rFont val="Arial"/>
        <family val="2"/>
      </rPr>
      <t xml:space="preserve">Payables </t>
    </r>
    <r>
      <rPr>
        <vertAlign val="superscript"/>
        <sz val="10"/>
        <rFont val="Arial"/>
        <family val="2"/>
      </rPr>
      <t>(i)</t>
    </r>
  </si>
  <si>
    <r>
      <rPr>
        <b/>
        <sz val="10"/>
        <rFont val="Arial"/>
        <family val="2"/>
      </rPr>
      <t xml:space="preserve">2021:Contractual financial liabilities: </t>
    </r>
    <r>
      <rPr>
        <sz val="10"/>
        <rFont val="Arial"/>
        <family val="2"/>
      </rPr>
      <t>Borrowings</t>
    </r>
  </si>
  <si>
    <t>2021: Contractual financial liabilities: Total contractual financial liabilities</t>
  </si>
  <si>
    <r>
      <rPr>
        <b/>
        <sz val="10"/>
        <color rgb="FF000000"/>
        <rFont val="Arial"/>
        <family val="2"/>
      </rPr>
      <t xml:space="preserve">2022: Contractual financial assets: </t>
    </r>
    <r>
      <rPr>
        <sz val="10"/>
        <color indexed="8"/>
        <rFont val="Arial"/>
        <family val="2"/>
      </rPr>
      <t xml:space="preserve">Receivables </t>
    </r>
    <r>
      <rPr>
        <vertAlign val="superscript"/>
        <sz val="10"/>
        <color rgb="FF000000"/>
        <rFont val="Arial"/>
        <family val="2"/>
      </rPr>
      <t>(i)</t>
    </r>
  </si>
  <si>
    <r>
      <rPr>
        <b/>
        <sz val="10"/>
        <rFont val="Arial"/>
        <family val="2"/>
      </rPr>
      <t xml:space="preserve">2022: Contractual financial assets: </t>
    </r>
    <r>
      <rPr>
        <sz val="10"/>
        <rFont val="Arial"/>
        <family val="2"/>
      </rPr>
      <t xml:space="preserve">Loans </t>
    </r>
  </si>
  <si>
    <r>
      <rPr>
        <b/>
        <sz val="10"/>
        <color rgb="FF000000"/>
        <rFont val="Arial"/>
        <family val="2"/>
      </rPr>
      <t xml:space="preserve">2022:Contractual financial liabilities: </t>
    </r>
    <r>
      <rPr>
        <sz val="10"/>
        <color indexed="8"/>
        <rFont val="Arial"/>
        <family val="2"/>
      </rPr>
      <t xml:space="preserve">Payables </t>
    </r>
    <r>
      <rPr>
        <vertAlign val="superscript"/>
        <sz val="10"/>
        <rFont val="Arial"/>
        <family val="2"/>
      </rPr>
      <t>(i)</t>
    </r>
  </si>
  <si>
    <r>
      <rPr>
        <b/>
        <sz val="10"/>
        <rFont val="Arial"/>
        <family val="2"/>
      </rPr>
      <t xml:space="preserve">2022: Contractual financial liabilities: </t>
    </r>
    <r>
      <rPr>
        <sz val="10"/>
        <rFont val="Arial"/>
        <family val="2"/>
      </rPr>
      <t>Borrowings</t>
    </r>
  </si>
  <si>
    <t>2022: Contractual financial liabilities: Total contractual financial liabilities</t>
  </si>
  <si>
    <r>
      <rPr>
        <b/>
        <sz val="10"/>
        <rFont val="Arial"/>
        <family val="2"/>
      </rPr>
      <t xml:space="preserve">2021: Contractual financial assets: </t>
    </r>
    <r>
      <rPr>
        <sz val="10"/>
        <rFont val="Arial"/>
        <family val="2"/>
      </rPr>
      <t>Cash and deposits</t>
    </r>
  </si>
  <si>
    <r>
      <rPr>
        <b/>
        <sz val="10"/>
        <rFont val="Arial"/>
        <family val="2"/>
      </rPr>
      <t xml:space="preserve">2021: Contractual financial assets: </t>
    </r>
    <r>
      <rPr>
        <sz val="10"/>
        <rFont val="Arial"/>
        <family val="2"/>
      </rPr>
      <t xml:space="preserve">Receivables </t>
    </r>
    <r>
      <rPr>
        <vertAlign val="superscript"/>
        <sz val="10"/>
        <rFont val="Arial"/>
        <family val="2"/>
      </rPr>
      <t>(i)</t>
    </r>
  </si>
  <si>
    <r>
      <rPr>
        <b/>
        <sz val="10"/>
        <color rgb="FF000000"/>
        <rFont val="Arial"/>
        <family val="2"/>
      </rPr>
      <t xml:space="preserve">2022: </t>
    </r>
    <r>
      <rPr>
        <sz val="10"/>
        <color indexed="8"/>
        <rFont val="Arial"/>
        <family val="2"/>
      </rPr>
      <t>Cash and deposits (not assessed for impairment due to materiality)</t>
    </r>
  </si>
  <si>
    <r>
      <rPr>
        <b/>
        <sz val="10"/>
        <color rgb="FF000000"/>
        <rFont val="Arial"/>
        <family val="2"/>
      </rPr>
      <t xml:space="preserve">2022: </t>
    </r>
    <r>
      <rPr>
        <sz val="10"/>
        <color indexed="8"/>
        <rFont val="Arial"/>
        <family val="2"/>
      </rPr>
      <t xml:space="preserve">Contractual receivables applying the simplified approach for impairment </t>
    </r>
    <r>
      <rPr>
        <vertAlign val="superscript"/>
        <sz val="10"/>
        <color rgb="FF000000"/>
        <rFont val="Arial"/>
        <family val="2"/>
      </rPr>
      <t>(i)(ii)</t>
    </r>
  </si>
  <si>
    <r>
      <rPr>
        <b/>
        <sz val="10"/>
        <color rgb="FF000000"/>
        <rFont val="Arial"/>
        <family val="2"/>
      </rPr>
      <t xml:space="preserve">2022: </t>
    </r>
    <r>
      <rPr>
        <sz val="10"/>
        <color indexed="8"/>
        <rFont val="Arial"/>
        <family val="2"/>
      </rPr>
      <t>Statutory receivables (with no impairment loss recognised)</t>
    </r>
  </si>
  <si>
    <t>2022: Total financial assets</t>
  </si>
  <si>
    <r>
      <rPr>
        <b/>
        <sz val="10"/>
        <color rgb="FF000000"/>
        <rFont val="Arial"/>
        <family val="2"/>
      </rPr>
      <t xml:space="preserve">2021: </t>
    </r>
    <r>
      <rPr>
        <sz val="10"/>
        <color indexed="8"/>
        <rFont val="Arial"/>
        <family val="2"/>
      </rPr>
      <t>Cash and deposits (not assessed for impairment due to materiality)</t>
    </r>
  </si>
  <si>
    <r>
      <rPr>
        <b/>
        <sz val="10"/>
        <color rgb="FF000000"/>
        <rFont val="Arial"/>
        <family val="2"/>
      </rPr>
      <t xml:space="preserve">2021: </t>
    </r>
    <r>
      <rPr>
        <sz val="10"/>
        <color indexed="8"/>
        <rFont val="Arial"/>
        <family val="2"/>
      </rPr>
      <t xml:space="preserve">Contractual receivables applying the simplified approach for impairment </t>
    </r>
    <r>
      <rPr>
        <vertAlign val="superscript"/>
        <sz val="10"/>
        <color rgb="FF000000"/>
        <rFont val="Arial"/>
        <family val="2"/>
      </rPr>
      <t>(i)(ii)</t>
    </r>
  </si>
  <si>
    <r>
      <rPr>
        <b/>
        <sz val="10"/>
        <color rgb="FF000000"/>
        <rFont val="Arial"/>
        <family val="2"/>
      </rPr>
      <t xml:space="preserve">2021: </t>
    </r>
    <r>
      <rPr>
        <sz val="10"/>
        <color indexed="8"/>
        <rFont val="Arial"/>
        <family val="2"/>
      </rPr>
      <t xml:space="preserve">Loans </t>
    </r>
    <r>
      <rPr>
        <vertAlign val="superscript"/>
        <sz val="10"/>
        <color rgb="FF000000"/>
        <rFont val="Arial"/>
        <family val="2"/>
      </rPr>
      <t>(ii)</t>
    </r>
  </si>
  <si>
    <t>2021: Total financial assets</t>
  </si>
  <si>
    <t>2022: Expected loss rate</t>
  </si>
  <si>
    <t>2022: Loss allowance</t>
  </si>
  <si>
    <t>2021: Expected loss rate</t>
  </si>
  <si>
    <r>
      <rPr>
        <b/>
        <sz val="10"/>
        <color rgb="FF000000"/>
        <rFont val="Arial"/>
        <family val="2"/>
      </rPr>
      <t xml:space="preserve">2021: </t>
    </r>
    <r>
      <rPr>
        <sz val="10"/>
        <color indexed="8"/>
        <rFont val="Arial"/>
        <family val="2"/>
      </rPr>
      <t>Gross carrying amount of contractual receivables</t>
    </r>
  </si>
  <si>
    <t>2021: Loss allowance</t>
  </si>
  <si>
    <t>Past due 3 months – 1 year
$M</t>
  </si>
  <si>
    <r>
      <rPr>
        <b/>
        <sz val="10"/>
        <color rgb="FF000000"/>
        <rFont val="Arial"/>
        <family val="2"/>
      </rPr>
      <t xml:space="preserve">2022: </t>
    </r>
    <r>
      <rPr>
        <sz val="10"/>
        <color indexed="8"/>
        <rFont val="Arial"/>
        <family val="2"/>
      </rPr>
      <t>Gross carrying amount of contractual receivables</t>
    </r>
  </si>
  <si>
    <r>
      <rPr>
        <b/>
        <sz val="10"/>
        <color rgb="FF000000"/>
        <rFont val="Arial"/>
        <family val="2"/>
      </rPr>
      <t xml:space="preserve">2022: Financial assets: </t>
    </r>
    <r>
      <rPr>
        <sz val="10"/>
        <color indexed="8"/>
        <rFont val="Arial"/>
        <family val="2"/>
      </rPr>
      <t xml:space="preserve">Receivables </t>
    </r>
    <r>
      <rPr>
        <vertAlign val="superscript"/>
        <sz val="10"/>
        <color rgb="FF000000"/>
        <rFont val="Arial"/>
        <family val="2"/>
      </rPr>
      <t>(i)</t>
    </r>
  </si>
  <si>
    <r>
      <rPr>
        <b/>
        <sz val="10"/>
        <color rgb="FF000000"/>
        <rFont val="Arial"/>
        <family val="2"/>
      </rPr>
      <t xml:space="preserve">2022: Financial assets: </t>
    </r>
    <r>
      <rPr>
        <sz val="10"/>
        <color indexed="8"/>
        <rFont val="Arial"/>
        <family val="2"/>
      </rPr>
      <t xml:space="preserve">Loans </t>
    </r>
  </si>
  <si>
    <t>2022: Financial assets: Total financial assets</t>
  </si>
  <si>
    <r>
      <rPr>
        <b/>
        <sz val="10"/>
        <color rgb="FF000000"/>
        <rFont val="Arial"/>
        <family val="2"/>
      </rPr>
      <t xml:space="preserve">2022: Financial liabilities: </t>
    </r>
    <r>
      <rPr>
        <sz val="10"/>
        <color indexed="8"/>
        <rFont val="Arial"/>
        <family val="2"/>
      </rPr>
      <t xml:space="preserve">Payables </t>
    </r>
    <r>
      <rPr>
        <vertAlign val="superscript"/>
        <sz val="10"/>
        <color rgb="FF000000"/>
        <rFont val="Arial"/>
        <family val="2"/>
      </rPr>
      <t>(i)</t>
    </r>
  </si>
  <si>
    <r>
      <rPr>
        <b/>
        <sz val="10"/>
        <color rgb="FF000000"/>
        <rFont val="Arial"/>
        <family val="2"/>
      </rPr>
      <t xml:space="preserve">2022: Financial liabilities: </t>
    </r>
    <r>
      <rPr>
        <sz val="10"/>
        <color indexed="8"/>
        <rFont val="Arial"/>
        <family val="2"/>
      </rPr>
      <t xml:space="preserve">Borrowings </t>
    </r>
    <r>
      <rPr>
        <vertAlign val="superscript"/>
        <sz val="10"/>
        <color indexed="8"/>
        <rFont val="Arial"/>
        <family val="2"/>
      </rPr>
      <t>(i)</t>
    </r>
  </si>
  <si>
    <t>2022: Financial liabilities: Total financial liabilities</t>
  </si>
  <si>
    <r>
      <rPr>
        <b/>
        <sz val="10"/>
        <color rgb="FF000000"/>
        <rFont val="Arial"/>
        <family val="2"/>
      </rPr>
      <t xml:space="preserve">2021: Financial assets: </t>
    </r>
    <r>
      <rPr>
        <sz val="10"/>
        <color indexed="8"/>
        <rFont val="Arial"/>
        <family val="2"/>
      </rPr>
      <t>Cash and deposits</t>
    </r>
  </si>
  <si>
    <r>
      <rPr>
        <b/>
        <sz val="10"/>
        <color rgb="FF000000"/>
        <rFont val="Arial"/>
        <family val="2"/>
      </rPr>
      <t xml:space="preserve">2021: Financial assets: </t>
    </r>
    <r>
      <rPr>
        <sz val="10"/>
        <color indexed="8"/>
        <rFont val="Arial"/>
        <family val="2"/>
      </rPr>
      <t xml:space="preserve">Receivables </t>
    </r>
    <r>
      <rPr>
        <vertAlign val="superscript"/>
        <sz val="10"/>
        <color rgb="FF000000"/>
        <rFont val="Arial"/>
        <family val="2"/>
      </rPr>
      <t>(i)</t>
    </r>
  </si>
  <si>
    <r>
      <rPr>
        <b/>
        <sz val="10"/>
        <color rgb="FF000000"/>
        <rFont val="Arial"/>
        <family val="2"/>
      </rPr>
      <t xml:space="preserve">2021: Financial assets: </t>
    </r>
    <r>
      <rPr>
        <sz val="10"/>
        <color indexed="8"/>
        <rFont val="Arial"/>
        <family val="2"/>
      </rPr>
      <t xml:space="preserve">Loans </t>
    </r>
  </si>
  <si>
    <r>
      <rPr>
        <b/>
        <sz val="10"/>
        <color rgb="FF000000"/>
        <rFont val="Arial"/>
        <family val="2"/>
      </rPr>
      <t xml:space="preserve">2021: Financial liabilities: </t>
    </r>
    <r>
      <rPr>
        <sz val="10"/>
        <color indexed="8"/>
        <rFont val="Arial"/>
        <family val="2"/>
      </rPr>
      <t xml:space="preserve">Payables </t>
    </r>
    <r>
      <rPr>
        <vertAlign val="superscript"/>
        <sz val="10"/>
        <color rgb="FF000000"/>
        <rFont val="Arial"/>
        <family val="2"/>
      </rPr>
      <t>(i)</t>
    </r>
  </si>
  <si>
    <r>
      <rPr>
        <b/>
        <sz val="10"/>
        <color rgb="FF000000"/>
        <rFont val="Arial"/>
        <family val="2"/>
      </rPr>
      <t xml:space="preserve">2021: Financial liabilities: </t>
    </r>
    <r>
      <rPr>
        <sz val="10"/>
        <color indexed="8"/>
        <rFont val="Arial"/>
        <family val="2"/>
      </rPr>
      <t xml:space="preserve">Borrowings </t>
    </r>
    <r>
      <rPr>
        <vertAlign val="superscript"/>
        <sz val="10"/>
        <color indexed="8"/>
        <rFont val="Arial"/>
        <family val="2"/>
      </rPr>
      <t>(i)</t>
    </r>
  </si>
  <si>
    <t>2021: Financial liabilities: Total financial liabilities</t>
  </si>
  <si>
    <t>2022: Contractual financial assets: Total impact</t>
  </si>
  <si>
    <t>2022: Contractual financial liabilities: Total impact</t>
  </si>
  <si>
    <r>
      <rPr>
        <b/>
        <sz val="10"/>
        <color rgb="FF000000"/>
        <rFont val="Arial"/>
        <family val="2"/>
      </rPr>
      <t xml:space="preserve">2021: Contractual financial assets: </t>
    </r>
    <r>
      <rPr>
        <sz val="10"/>
        <color indexed="8"/>
        <rFont val="Arial"/>
        <family val="2"/>
      </rPr>
      <t xml:space="preserve">Cash and deposits </t>
    </r>
    <r>
      <rPr>
        <vertAlign val="superscript"/>
        <sz val="10"/>
        <color rgb="FF000000"/>
        <rFont val="Arial"/>
        <family val="2"/>
      </rPr>
      <t>(i)(ii)</t>
    </r>
  </si>
  <si>
    <r>
      <rPr>
        <b/>
        <sz val="10"/>
        <color rgb="FF000000"/>
        <rFont val="Arial"/>
        <family val="2"/>
      </rPr>
      <t xml:space="preserve">2021: Contractual financial assets: </t>
    </r>
    <r>
      <rPr>
        <sz val="10"/>
        <color indexed="8"/>
        <rFont val="Arial"/>
        <family val="2"/>
      </rPr>
      <t xml:space="preserve">Receivables </t>
    </r>
    <r>
      <rPr>
        <vertAlign val="superscript"/>
        <sz val="10"/>
        <color rgb="FF000000"/>
        <rFont val="Arial"/>
        <family val="2"/>
      </rPr>
      <t>(iii)(iv)</t>
    </r>
  </si>
  <si>
    <r>
      <rPr>
        <b/>
        <sz val="10"/>
        <color rgb="FF000000"/>
        <rFont val="Arial"/>
        <family val="2"/>
      </rPr>
      <t xml:space="preserve">2021: Contractual financial assets: </t>
    </r>
    <r>
      <rPr>
        <sz val="10"/>
        <color indexed="8"/>
        <rFont val="Arial"/>
        <family val="2"/>
      </rPr>
      <t xml:space="preserve">Loans </t>
    </r>
    <r>
      <rPr>
        <vertAlign val="superscript"/>
        <sz val="10"/>
        <color rgb="FF000000"/>
        <rFont val="Arial"/>
        <family val="2"/>
      </rPr>
      <t>(iv)(v)</t>
    </r>
  </si>
  <si>
    <t>2021: Total impact</t>
  </si>
  <si>
    <r>
      <rPr>
        <b/>
        <sz val="10"/>
        <color rgb="FF000000"/>
        <rFont val="Arial"/>
        <family val="2"/>
      </rPr>
      <t xml:space="preserve">2021: Contractual financial liabilities: </t>
    </r>
    <r>
      <rPr>
        <sz val="10"/>
        <color indexed="8"/>
        <rFont val="Arial"/>
        <family val="2"/>
      </rPr>
      <t xml:space="preserve">Payables </t>
    </r>
    <r>
      <rPr>
        <vertAlign val="superscript"/>
        <sz val="10"/>
        <color rgb="FF000000"/>
        <rFont val="Arial"/>
        <family val="2"/>
      </rPr>
      <t>(iv)</t>
    </r>
  </si>
  <si>
    <r>
      <rPr>
        <b/>
        <sz val="10"/>
        <color rgb="FF000000"/>
        <rFont val="Arial"/>
        <family val="2"/>
      </rPr>
      <t xml:space="preserve">2021: Contractual financial liabilities: </t>
    </r>
    <r>
      <rPr>
        <sz val="10"/>
        <color indexed="8"/>
        <rFont val="Arial"/>
        <family val="2"/>
      </rPr>
      <t>Borrowings</t>
    </r>
    <r>
      <rPr>
        <vertAlign val="superscript"/>
        <sz val="10"/>
        <color rgb="FF000000"/>
        <rFont val="Arial"/>
        <family val="2"/>
      </rPr>
      <t xml:space="preserve"> (vi)</t>
    </r>
  </si>
  <si>
    <t>2021: Contractual financial liabilities: Total impact</t>
  </si>
  <si>
    <r>
      <rPr>
        <b/>
        <sz val="10"/>
        <color rgb="FF000000"/>
        <rFont val="Arial"/>
        <family val="2"/>
      </rPr>
      <t xml:space="preserve">Quantifiable contingent liabilities: </t>
    </r>
    <r>
      <rPr>
        <sz val="10"/>
        <color indexed="8"/>
        <rFont val="Arial"/>
        <family val="2"/>
      </rPr>
      <t xml:space="preserve">The department has estimated that potential liability exists in respect of a number of legal actions instigated by clients and their representatives, employees and others, and other contractual liabilities. </t>
    </r>
  </si>
  <si>
    <r>
      <rPr>
        <b/>
        <sz val="10"/>
        <color theme="1"/>
        <rFont val="Arial"/>
        <family val="2"/>
      </rPr>
      <t xml:space="preserve">Quantifiable contingent asset: </t>
    </r>
    <r>
      <rPr>
        <b/>
        <vertAlign val="superscript"/>
        <sz val="10"/>
        <color theme="1"/>
        <rFont val="Arial"/>
        <family val="2"/>
      </rPr>
      <t xml:space="preserve">(i) </t>
    </r>
    <r>
      <rPr>
        <sz val="10"/>
        <color theme="1"/>
        <rFont val="Arial"/>
        <family val="2"/>
      </rPr>
      <t>Reimbursement claim for the work undertaken by the landlord to Orange Door site</t>
    </r>
  </si>
  <si>
    <r>
      <rPr>
        <b/>
        <sz val="10"/>
        <color theme="1"/>
        <rFont val="Arial"/>
        <family val="2"/>
      </rPr>
      <t xml:space="preserve">Quantifiable contingent assets: </t>
    </r>
    <r>
      <rPr>
        <b/>
        <vertAlign val="superscript"/>
        <sz val="10"/>
        <color theme="1"/>
        <rFont val="Arial"/>
        <family val="2"/>
      </rPr>
      <t xml:space="preserve">(i) </t>
    </r>
    <r>
      <rPr>
        <sz val="10"/>
        <color theme="1"/>
        <rFont val="Arial"/>
        <family val="2"/>
      </rPr>
      <t>Bank guarantee held for building contracts</t>
    </r>
  </si>
  <si>
    <r>
      <rPr>
        <b/>
        <sz val="10"/>
        <rFont val="Arial"/>
        <family val="2"/>
      </rPr>
      <t xml:space="preserve">2022: Land at fair value: </t>
    </r>
    <r>
      <rPr>
        <sz val="10"/>
        <rFont val="Arial"/>
        <family val="2"/>
      </rPr>
      <t>Non-specialised land</t>
    </r>
  </si>
  <si>
    <r>
      <rPr>
        <b/>
        <sz val="10"/>
        <rFont val="Arial"/>
        <family val="2"/>
      </rPr>
      <t xml:space="preserve">2022: Land at fair value: </t>
    </r>
    <r>
      <rPr>
        <sz val="10"/>
        <rFont val="Arial"/>
        <family val="2"/>
      </rPr>
      <t>Specialised land</t>
    </r>
  </si>
  <si>
    <t>2022: Land at fair value: Total land at fair value</t>
  </si>
  <si>
    <r>
      <rPr>
        <b/>
        <sz val="10"/>
        <rFont val="Arial"/>
        <family val="2"/>
      </rPr>
      <t xml:space="preserve">2022: Buildings at fair value: </t>
    </r>
    <r>
      <rPr>
        <sz val="10"/>
        <rFont val="Arial"/>
        <family val="2"/>
      </rPr>
      <t>Non-specialised buildings</t>
    </r>
  </si>
  <si>
    <r>
      <rPr>
        <b/>
        <sz val="10"/>
        <rFont val="Arial"/>
        <family val="2"/>
      </rPr>
      <t xml:space="preserve">2022: Buildings at fair value: </t>
    </r>
    <r>
      <rPr>
        <sz val="10"/>
        <rFont val="Arial"/>
        <family val="2"/>
      </rPr>
      <t>Specialised buildings</t>
    </r>
  </si>
  <si>
    <t>2022: Buildings at fair value: Total buildings at fair value</t>
  </si>
  <si>
    <r>
      <rPr>
        <b/>
        <sz val="10"/>
        <rFont val="Arial"/>
        <family val="2"/>
      </rPr>
      <t xml:space="preserve">2022: Plant, equipment and vehicles at fair value: </t>
    </r>
    <r>
      <rPr>
        <sz val="10"/>
        <rFont val="Arial"/>
        <family val="2"/>
      </rPr>
      <t>Plant and equipment</t>
    </r>
  </si>
  <si>
    <t>2022: Plant, equipment and vehicles at fair value: Total plant, equipment and vehicles at fair value</t>
  </si>
  <si>
    <r>
      <rPr>
        <b/>
        <sz val="10"/>
        <rFont val="Arial"/>
        <family val="2"/>
      </rPr>
      <t xml:space="preserve">2021: Land at fair value: </t>
    </r>
    <r>
      <rPr>
        <sz val="10"/>
        <rFont val="Arial"/>
        <family val="2"/>
      </rPr>
      <t>Non-specialised land</t>
    </r>
  </si>
  <si>
    <r>
      <rPr>
        <b/>
        <sz val="10"/>
        <rFont val="Arial"/>
        <family val="2"/>
      </rPr>
      <t xml:space="preserve">2021: Land at fair value: </t>
    </r>
    <r>
      <rPr>
        <sz val="10"/>
        <rFont val="Arial"/>
        <family val="2"/>
      </rPr>
      <t>Specialised land</t>
    </r>
  </si>
  <si>
    <t>2021: Land at fair value: Total land at fair value</t>
  </si>
  <si>
    <r>
      <rPr>
        <b/>
        <sz val="10"/>
        <rFont val="Arial"/>
        <family val="2"/>
      </rPr>
      <t xml:space="preserve">2021: Buildings at fair value: </t>
    </r>
    <r>
      <rPr>
        <sz val="10"/>
        <rFont val="Arial"/>
        <family val="2"/>
      </rPr>
      <t>Specialised buildings</t>
    </r>
  </si>
  <si>
    <t>2021: Buildings at fair value: Total buildings at fair value</t>
  </si>
  <si>
    <r>
      <rPr>
        <b/>
        <sz val="10"/>
        <rFont val="Arial"/>
        <family val="2"/>
      </rPr>
      <t xml:space="preserve">2021: Plant, equipment and vehicles at fair value: </t>
    </r>
    <r>
      <rPr>
        <sz val="10"/>
        <rFont val="Arial"/>
        <family val="2"/>
      </rPr>
      <t>Plant and equipment</t>
    </r>
  </si>
  <si>
    <r>
      <rPr>
        <b/>
        <sz val="10"/>
        <rFont val="Arial"/>
        <family val="2"/>
      </rPr>
      <t xml:space="preserve">2021: Plant, equipment and vehicles at fair value: </t>
    </r>
    <r>
      <rPr>
        <sz val="10"/>
        <rFont val="Arial"/>
        <family val="2"/>
      </rPr>
      <t>Motor vehicles</t>
    </r>
  </si>
  <si>
    <t>2021: Plant, equipment and vehicles at fair value: Total plant, equipment and vehicles at fair value</t>
  </si>
  <si>
    <t>2022: Opening balance</t>
  </si>
  <si>
    <r>
      <rPr>
        <b/>
        <sz val="10"/>
        <rFont val="Arial"/>
        <family val="2"/>
      </rPr>
      <t xml:space="preserve">2022: </t>
    </r>
    <r>
      <rPr>
        <sz val="10"/>
        <rFont val="Arial"/>
        <family val="2"/>
      </rPr>
      <t xml:space="preserve">Removal of DFFH-related June 2021 closing balance </t>
    </r>
    <r>
      <rPr>
        <vertAlign val="superscript"/>
        <sz val="10"/>
        <rFont val="Arial"/>
        <family val="2"/>
      </rPr>
      <t>(i)</t>
    </r>
  </si>
  <si>
    <r>
      <rPr>
        <b/>
        <sz val="10"/>
        <rFont val="Arial"/>
        <family val="2"/>
      </rPr>
      <t xml:space="preserve">2022: </t>
    </r>
    <r>
      <rPr>
        <sz val="10"/>
        <rFont val="Arial"/>
        <family val="2"/>
      </rPr>
      <t>Right of use opening balance</t>
    </r>
  </si>
  <si>
    <t>2022: Adjusted balance at 1 July 2021</t>
  </si>
  <si>
    <r>
      <rPr>
        <b/>
        <sz val="10"/>
        <rFont val="Arial"/>
        <family val="2"/>
      </rPr>
      <t xml:space="preserve">2022: </t>
    </r>
    <r>
      <rPr>
        <sz val="10"/>
        <rFont val="Arial"/>
        <family val="2"/>
      </rPr>
      <t>Additions</t>
    </r>
  </si>
  <si>
    <r>
      <rPr>
        <b/>
        <sz val="10"/>
        <rFont val="Arial"/>
        <family val="2"/>
      </rPr>
      <t xml:space="preserve">2022: </t>
    </r>
    <r>
      <rPr>
        <sz val="10"/>
        <rFont val="Arial"/>
        <family val="2"/>
      </rPr>
      <t>Capitalisation of work in progress</t>
    </r>
  </si>
  <si>
    <r>
      <rPr>
        <b/>
        <sz val="10"/>
        <rFont val="Arial"/>
        <family val="2"/>
      </rPr>
      <t xml:space="preserve">2022: </t>
    </r>
    <r>
      <rPr>
        <sz val="10"/>
        <rFont val="Arial"/>
        <family val="2"/>
      </rPr>
      <t>Disposals</t>
    </r>
  </si>
  <si>
    <t>2022: Subtotal of gains or losses recognised in net result</t>
  </si>
  <si>
    <t>2022: Subtotal of gains or losses recognised in other economic flows</t>
  </si>
  <si>
    <t>2022: Closing balance</t>
  </si>
  <si>
    <t>2021: Opening balance</t>
  </si>
  <si>
    <r>
      <rPr>
        <b/>
        <sz val="10"/>
        <rFont val="Arial"/>
        <family val="2"/>
      </rPr>
      <t>2021: Gains or losses recognised in net resul</t>
    </r>
    <r>
      <rPr>
        <sz val="10"/>
        <rFont val="Arial"/>
        <family val="2"/>
      </rPr>
      <t>t: Depreciation</t>
    </r>
  </si>
  <si>
    <t>2021: Subtotal of gains or losses recognised in net result</t>
  </si>
  <si>
    <t>2021: Subtotal of gains or losses recognised in other economic flows</t>
  </si>
  <si>
    <t>2021: Closing balance</t>
  </si>
  <si>
    <r>
      <rPr>
        <b/>
        <sz val="10"/>
        <rFont val="Arial"/>
        <family val="2"/>
      </rPr>
      <t xml:space="preserve">2022: Land held for sale: </t>
    </r>
    <r>
      <rPr>
        <sz val="10"/>
        <rFont val="Arial"/>
        <family val="2"/>
      </rPr>
      <t>Specialised land</t>
    </r>
  </si>
  <si>
    <t>2022: Total land held for sale</t>
  </si>
  <si>
    <r>
      <rPr>
        <b/>
        <sz val="10"/>
        <rFont val="Arial"/>
        <family val="2"/>
      </rPr>
      <t xml:space="preserve">2022: Buildings held for sale: </t>
    </r>
    <r>
      <rPr>
        <sz val="10"/>
        <rFont val="Arial"/>
        <family val="2"/>
      </rPr>
      <t>Specialised buildings</t>
    </r>
  </si>
  <si>
    <t>2022: Total buildings held for sale</t>
  </si>
  <si>
    <r>
      <rPr>
        <b/>
        <sz val="10"/>
        <rFont val="Arial"/>
        <family val="2"/>
      </rPr>
      <t xml:space="preserve">2021: Land held for sale: </t>
    </r>
    <r>
      <rPr>
        <sz val="10"/>
        <rFont val="Arial"/>
        <family val="2"/>
      </rPr>
      <t>Specialised land</t>
    </r>
  </si>
  <si>
    <t>2021: Total land held for sale</t>
  </si>
  <si>
    <t>2021: Total buildings held for sale</t>
  </si>
  <si>
    <r>
      <rPr>
        <b/>
        <sz val="10"/>
        <color rgb="FF000000"/>
        <rFont val="Arial"/>
        <family val="2"/>
      </rPr>
      <t xml:space="preserve">(a) Net gain/(loss) on non-financial assets: Revenue from disposal of non-financial physical assets: </t>
    </r>
    <r>
      <rPr>
        <sz val="10"/>
        <color indexed="8"/>
        <rFont val="Arial"/>
        <family val="2"/>
      </rPr>
      <t>Land</t>
    </r>
  </si>
  <si>
    <r>
      <rPr>
        <b/>
        <sz val="10"/>
        <color rgb="FF000000"/>
        <rFont val="Arial"/>
        <family val="2"/>
      </rPr>
      <t xml:space="preserve">(a) Net gain/(loss) on non-financial assets: Revenue from disposal of non-financial physical assets: </t>
    </r>
    <r>
      <rPr>
        <sz val="10"/>
        <color indexed="8"/>
        <rFont val="Arial"/>
        <family val="2"/>
      </rPr>
      <t>Buildings</t>
    </r>
  </si>
  <si>
    <r>
      <rPr>
        <b/>
        <sz val="10"/>
        <color rgb="FF000000"/>
        <rFont val="Arial"/>
        <family val="2"/>
      </rPr>
      <t xml:space="preserve">(a) Net gain/(loss) on non-financial assets: Revenue from disposal of non-financial physical assets: </t>
    </r>
    <r>
      <rPr>
        <sz val="10"/>
        <color indexed="8"/>
        <rFont val="Arial"/>
        <family val="2"/>
      </rPr>
      <t>Shared home ownership scheme</t>
    </r>
  </si>
  <si>
    <r>
      <rPr>
        <b/>
        <sz val="10"/>
        <color rgb="FF000000"/>
        <rFont val="Arial"/>
        <family val="2"/>
      </rPr>
      <t xml:space="preserve">(a) Net gain/(loss) on non-financial assets: Revenue from disposal of non-financial physical assets: </t>
    </r>
    <r>
      <rPr>
        <sz val="10"/>
        <color indexed="8"/>
        <rFont val="Arial"/>
        <family val="2"/>
      </rPr>
      <t>Motor vehicles</t>
    </r>
  </si>
  <si>
    <t>(a) Net gain/(loss) on non-financial assets: Revenue from disposal of non-financial physical assets: Total revenue from disposal of non-financial physical assets</t>
  </si>
  <si>
    <r>
      <rPr>
        <b/>
        <sz val="10"/>
        <color rgb="FF000000"/>
        <rFont val="Arial"/>
        <family val="2"/>
      </rPr>
      <t xml:space="preserve">Costs on disposal of non-financial physical assets: </t>
    </r>
    <r>
      <rPr>
        <sz val="10"/>
        <color indexed="8"/>
        <rFont val="Arial"/>
        <family val="2"/>
      </rPr>
      <t>Land</t>
    </r>
  </si>
  <si>
    <r>
      <rPr>
        <b/>
        <sz val="10"/>
        <color rgb="FF000000"/>
        <rFont val="Arial"/>
        <family val="2"/>
      </rPr>
      <t xml:space="preserve">Costs on disposal of non-financial physical assets: </t>
    </r>
    <r>
      <rPr>
        <sz val="10"/>
        <color indexed="8"/>
        <rFont val="Arial"/>
        <family val="2"/>
      </rPr>
      <t>Buildings</t>
    </r>
  </si>
  <si>
    <r>
      <rPr>
        <b/>
        <sz val="10"/>
        <color rgb="FF000000"/>
        <rFont val="Arial"/>
        <family val="2"/>
      </rPr>
      <t xml:space="preserve">Costs on disposal of non-financial physical assets: </t>
    </r>
    <r>
      <rPr>
        <sz val="10"/>
        <color indexed="8"/>
        <rFont val="Arial"/>
        <family val="2"/>
      </rPr>
      <t xml:space="preserve">Shared home ownership scheme </t>
    </r>
  </si>
  <si>
    <r>
      <rPr>
        <b/>
        <sz val="10"/>
        <color rgb="FF000000"/>
        <rFont val="Arial"/>
        <family val="2"/>
      </rPr>
      <t xml:space="preserve">Costs on disposal of non-financial physical assets: </t>
    </r>
    <r>
      <rPr>
        <sz val="10"/>
        <color indexed="8"/>
        <rFont val="Arial"/>
        <family val="2"/>
      </rPr>
      <t>Community services properties</t>
    </r>
  </si>
  <si>
    <r>
      <rPr>
        <b/>
        <sz val="10"/>
        <color rgb="FF000000"/>
        <rFont val="Arial"/>
        <family val="2"/>
      </rPr>
      <t xml:space="preserve">Costs on disposal of non-financial physical assets: </t>
    </r>
    <r>
      <rPr>
        <sz val="10"/>
        <color indexed="8"/>
        <rFont val="Arial"/>
        <family val="2"/>
      </rPr>
      <t>Motor vehicles</t>
    </r>
  </si>
  <si>
    <r>
      <rPr>
        <b/>
        <sz val="10"/>
        <color rgb="FF000000"/>
        <rFont val="Arial"/>
        <family val="2"/>
      </rPr>
      <t xml:space="preserve">(b) Net gain/(loss) on financial instruments: </t>
    </r>
    <r>
      <rPr>
        <sz val="10"/>
        <color indexed="8"/>
        <rFont val="Arial"/>
        <family val="2"/>
      </rPr>
      <t>Net gain/(loss) on financial instruments and statutory receivables/payables</t>
    </r>
  </si>
  <si>
    <r>
      <rPr>
        <b/>
        <sz val="10"/>
        <color rgb="FF000000"/>
        <rFont val="Arial"/>
        <family val="2"/>
      </rPr>
      <t xml:space="preserve">(c) Other gains/(losses) from other economic flows: </t>
    </r>
    <r>
      <rPr>
        <sz val="10"/>
        <color indexed="8"/>
        <rFont val="Arial"/>
        <family val="2"/>
      </rPr>
      <t>Net gain/(loss) arising from revaluation of long service leave liability</t>
    </r>
  </si>
  <si>
    <r>
      <rPr>
        <b/>
        <sz val="10"/>
        <color rgb="FF000000"/>
        <rFont val="Arial"/>
        <family val="2"/>
      </rPr>
      <t xml:space="preserve">(c) Other gains/(losses) from other economic flows: </t>
    </r>
    <r>
      <rPr>
        <sz val="10"/>
        <color indexed="8"/>
        <rFont val="Arial"/>
        <family val="2"/>
      </rPr>
      <t>Revaluation and adjustments of insurance claims</t>
    </r>
  </si>
  <si>
    <r>
      <rPr>
        <b/>
        <sz val="10"/>
        <color rgb="FF000000"/>
        <rFont val="Arial"/>
        <family val="2"/>
      </rPr>
      <t xml:space="preserve">(c) Other gains/(losses) from other economic flows: </t>
    </r>
    <r>
      <rPr>
        <sz val="10"/>
        <color indexed="8"/>
        <rFont val="Arial"/>
        <family val="2"/>
      </rPr>
      <t>Net (increase)/decrease in provision for doubtful debts and bad debts</t>
    </r>
  </si>
  <si>
    <r>
      <rPr>
        <b/>
        <sz val="10"/>
        <rFont val="Arial"/>
        <family val="2"/>
      </rPr>
      <t xml:space="preserve">Non-financial physical assets classified as held for sale: </t>
    </r>
    <r>
      <rPr>
        <sz val="10"/>
        <rFont val="Arial"/>
        <family val="2"/>
      </rPr>
      <t>Buildings held for sale</t>
    </r>
  </si>
  <si>
    <r>
      <rPr>
        <b/>
        <sz val="10"/>
        <rFont val="Arial"/>
        <family val="2"/>
      </rPr>
      <t xml:space="preserve">Non-financial physical assets classified as held for sale: </t>
    </r>
    <r>
      <rPr>
        <sz val="10"/>
        <rFont val="Arial"/>
        <family val="2"/>
      </rPr>
      <t>Land held for sale</t>
    </r>
  </si>
  <si>
    <r>
      <rPr>
        <b/>
        <sz val="10"/>
        <rFont val="Arial"/>
        <family val="2"/>
      </rPr>
      <t xml:space="preserve">Non-financial physical assets classified as held for sale: </t>
    </r>
    <r>
      <rPr>
        <sz val="10"/>
        <rFont val="Arial"/>
        <family val="2"/>
      </rPr>
      <t>Plant, equipment and vehicles</t>
    </r>
  </si>
  <si>
    <r>
      <rPr>
        <b/>
        <sz val="10"/>
        <color rgb="FF000000"/>
        <rFont val="Arial"/>
        <family val="2"/>
      </rPr>
      <t xml:space="preserve">(a) Accumulated surplus/(deficit): </t>
    </r>
    <r>
      <rPr>
        <sz val="10"/>
        <color indexed="8"/>
        <rFont val="Arial"/>
        <family val="2"/>
      </rPr>
      <t>Balance at beginning of financial year</t>
    </r>
  </si>
  <si>
    <t>(a) Accumulated surplus/(deficit): Adjusted balance at 1 July 2021</t>
  </si>
  <si>
    <t>(a) Accumulated surplus/(deficit): Restated balance at beginning of financial year</t>
  </si>
  <si>
    <r>
      <rPr>
        <b/>
        <sz val="10"/>
        <color rgb="FF000000"/>
        <rFont val="Arial"/>
        <family val="2"/>
      </rPr>
      <t xml:space="preserve">(a) Accumulated surplus/(deficit): </t>
    </r>
    <r>
      <rPr>
        <sz val="10"/>
        <color indexed="8"/>
        <rFont val="Arial"/>
        <family val="2"/>
      </rPr>
      <t>Net result for the year</t>
    </r>
  </si>
  <si>
    <r>
      <rPr>
        <b/>
        <sz val="10"/>
        <color rgb="FF000000"/>
        <rFont val="Arial"/>
        <family val="2"/>
      </rPr>
      <t xml:space="preserve">(a) Accumulated surplus/(deficit): </t>
    </r>
    <r>
      <rPr>
        <sz val="10"/>
        <color indexed="8"/>
        <rFont val="Arial"/>
        <family val="2"/>
      </rPr>
      <t>Remeasurement of superannuation defined benefit plans</t>
    </r>
  </si>
  <si>
    <r>
      <rPr>
        <b/>
        <sz val="10"/>
        <color rgb="FF000000"/>
        <rFont val="Arial"/>
        <family val="2"/>
      </rPr>
      <t xml:space="preserve">(a) Accumulated surplus/(deficit): </t>
    </r>
    <r>
      <rPr>
        <sz val="10"/>
        <color indexed="8"/>
        <rFont val="Arial"/>
        <family val="2"/>
      </rPr>
      <t>Transfer to contributed capital related to machinery of government</t>
    </r>
  </si>
  <si>
    <r>
      <rPr>
        <b/>
        <sz val="10"/>
        <color rgb="FF000000"/>
        <rFont val="Arial"/>
        <family val="2"/>
      </rPr>
      <t xml:space="preserve">(a) Accumulated surplus/(deficit): </t>
    </r>
    <r>
      <rPr>
        <sz val="10"/>
        <color indexed="8"/>
        <rFont val="Arial"/>
        <family val="2"/>
      </rPr>
      <t>Transfer from physical asset revaluation surplus related to machinery of government</t>
    </r>
  </si>
  <si>
    <t>(a) Accumulated surplus/(deficit): Balance at the end of financial year</t>
  </si>
  <si>
    <r>
      <rPr>
        <b/>
        <sz val="10"/>
        <color rgb="FF000000"/>
        <rFont val="Arial"/>
        <family val="2"/>
      </rPr>
      <t>(b) Physical asset revaluation surplus</t>
    </r>
    <r>
      <rPr>
        <sz val="10"/>
        <color indexed="8"/>
        <rFont val="Arial"/>
        <family val="2"/>
      </rPr>
      <t>: Balance at beginning of financial year</t>
    </r>
  </si>
  <si>
    <r>
      <rPr>
        <b/>
        <sz val="10"/>
        <rFont val="Arial"/>
        <family val="2"/>
      </rPr>
      <t xml:space="preserve">(b) Physical asset revaluation surplus: </t>
    </r>
    <r>
      <rPr>
        <sz val="10"/>
        <rFont val="Arial"/>
        <family val="2"/>
      </rPr>
      <t>Removal of DFFH-related June 2021 closing balance</t>
    </r>
    <r>
      <rPr>
        <vertAlign val="superscript"/>
        <sz val="10"/>
        <rFont val="Arial"/>
        <family val="2"/>
      </rPr>
      <t xml:space="preserve"> (i)</t>
    </r>
  </si>
  <si>
    <t>(b) Physical asset revaluation surplus: Adjusted balance at 1 July 2021</t>
  </si>
  <si>
    <r>
      <rPr>
        <b/>
        <sz val="10"/>
        <color rgb="FF000000"/>
        <rFont val="Arial"/>
        <family val="2"/>
      </rPr>
      <t xml:space="preserve">(b) Physical asset revaluation surplus: </t>
    </r>
    <r>
      <rPr>
        <sz val="10"/>
        <color indexed="8"/>
        <rFont val="Arial"/>
        <family val="2"/>
      </rPr>
      <t>Transfer to accumulated surplus/(deficit) related to machinery of government</t>
    </r>
  </si>
  <si>
    <t>(b) Physical asset revaluation surplus: Balance at the end of financial year</t>
  </si>
  <si>
    <r>
      <rPr>
        <b/>
        <sz val="10"/>
        <color rgb="FF000000"/>
        <rFont val="Arial"/>
        <family val="2"/>
      </rPr>
      <t xml:space="preserve">(c) Contributed capital: </t>
    </r>
    <r>
      <rPr>
        <sz val="10"/>
        <color indexed="8"/>
        <rFont val="Arial"/>
        <family val="2"/>
      </rPr>
      <t>Balance at beginning of financial year</t>
    </r>
  </si>
  <si>
    <r>
      <rPr>
        <b/>
        <sz val="10"/>
        <rFont val="Arial"/>
        <family val="2"/>
      </rPr>
      <t xml:space="preserve">(c) Contributed capital: </t>
    </r>
    <r>
      <rPr>
        <sz val="10"/>
        <rFont val="Arial"/>
        <family val="2"/>
      </rPr>
      <t>Removal of DFFH-related June 2021 closing balance</t>
    </r>
    <r>
      <rPr>
        <vertAlign val="superscript"/>
        <sz val="10"/>
        <rFont val="Arial"/>
        <family val="2"/>
      </rPr>
      <t xml:space="preserve"> (i)</t>
    </r>
  </si>
  <si>
    <t>(c) Contributed capital: Adjusted balance at 1 July 2021</t>
  </si>
  <si>
    <r>
      <rPr>
        <b/>
        <sz val="10"/>
        <color rgb="FF000000"/>
        <rFont val="Arial"/>
        <family val="2"/>
      </rPr>
      <t xml:space="preserve">(c) Contributed capital: </t>
    </r>
    <r>
      <rPr>
        <sz val="10"/>
        <color indexed="8"/>
        <rFont val="Arial"/>
        <family val="2"/>
      </rPr>
      <t>Machinery of government transfer in/out</t>
    </r>
  </si>
  <si>
    <r>
      <rPr>
        <b/>
        <sz val="10"/>
        <color rgb="FF000000"/>
        <rFont val="Arial"/>
        <family val="2"/>
      </rPr>
      <t xml:space="preserve">(c) Contributed capital: </t>
    </r>
    <r>
      <rPr>
        <sz val="10"/>
        <color indexed="8"/>
        <rFont val="Arial"/>
        <family val="2"/>
      </rPr>
      <t>Transfer from accumulated surplus/(deficit) related to machinery of government</t>
    </r>
  </si>
  <si>
    <r>
      <rPr>
        <b/>
        <sz val="10"/>
        <color rgb="FF000000"/>
        <rFont val="Arial"/>
        <family val="2"/>
      </rPr>
      <t xml:space="preserve">(c) Contributed capital: </t>
    </r>
    <r>
      <rPr>
        <sz val="10"/>
        <color indexed="8"/>
        <rFont val="Arial"/>
        <family val="2"/>
      </rPr>
      <t>Capital contributions to health agencies</t>
    </r>
  </si>
  <si>
    <r>
      <rPr>
        <b/>
        <sz val="10"/>
        <color rgb="FF000000"/>
        <rFont val="Arial"/>
        <family val="2"/>
      </rPr>
      <t xml:space="preserve">(c) Contributed capital: </t>
    </r>
    <r>
      <rPr>
        <sz val="10"/>
        <color indexed="8"/>
        <rFont val="Arial"/>
        <family val="2"/>
      </rPr>
      <t>Capital contributions by Victorian State Government</t>
    </r>
  </si>
  <si>
    <r>
      <rPr>
        <b/>
        <sz val="10"/>
        <color rgb="FF000000"/>
        <rFont val="Arial"/>
        <family val="2"/>
      </rPr>
      <t xml:space="preserve">(c) Contributed capital: </t>
    </r>
    <r>
      <rPr>
        <sz val="10"/>
        <color indexed="8"/>
        <rFont val="Arial"/>
        <family val="2"/>
      </rPr>
      <t>Capital transferred to administered entity</t>
    </r>
  </si>
  <si>
    <t>(c) Contributed capital: Balance at the end of financial year</t>
  </si>
  <si>
    <r>
      <rPr>
        <b/>
        <sz val="10"/>
        <rFont val="Arial"/>
        <family val="2"/>
      </rPr>
      <t xml:space="preserve">Physical asset revaluation surplus - represented by: </t>
    </r>
    <r>
      <rPr>
        <sz val="10"/>
        <rFont val="Arial"/>
        <family val="2"/>
      </rPr>
      <t>Land</t>
    </r>
  </si>
  <si>
    <r>
      <rPr>
        <b/>
        <sz val="10"/>
        <rFont val="Arial"/>
        <family val="2"/>
      </rPr>
      <t xml:space="preserve">Physical asset revaluation surplus - represented by: </t>
    </r>
    <r>
      <rPr>
        <sz val="10"/>
        <rFont val="Arial"/>
        <family val="2"/>
      </rPr>
      <t>Buildings</t>
    </r>
  </si>
  <si>
    <r>
      <rPr>
        <b/>
        <sz val="10"/>
        <color rgb="FF000000"/>
        <rFont val="Arial"/>
        <family val="2"/>
      </rPr>
      <t xml:space="preserve">Income band: </t>
    </r>
    <r>
      <rPr>
        <sz val="10"/>
        <color indexed="8"/>
        <rFont val="Arial"/>
        <family val="2"/>
      </rPr>
      <t>$200,000 - $209,999</t>
    </r>
  </si>
  <si>
    <r>
      <rPr>
        <b/>
        <sz val="10"/>
        <color rgb="FF000000"/>
        <rFont val="Arial"/>
        <family val="2"/>
      </rPr>
      <t xml:space="preserve">Income band: </t>
    </r>
    <r>
      <rPr>
        <sz val="10"/>
        <color indexed="8"/>
        <rFont val="Arial"/>
        <family val="2"/>
      </rPr>
      <t>$220,000 - $229,999</t>
    </r>
  </si>
  <si>
    <r>
      <rPr>
        <b/>
        <sz val="10"/>
        <color rgb="FF000000"/>
        <rFont val="Arial"/>
        <family val="2"/>
      </rPr>
      <t xml:space="preserve">Income band: </t>
    </r>
    <r>
      <rPr>
        <sz val="10"/>
        <color indexed="8"/>
        <rFont val="Arial"/>
        <family val="2"/>
      </rPr>
      <t>$280,000 - $289,999</t>
    </r>
  </si>
  <si>
    <r>
      <rPr>
        <b/>
        <sz val="10"/>
        <color rgb="FF000000"/>
        <rFont val="Arial"/>
        <family val="2"/>
      </rPr>
      <t xml:space="preserve">Income band: </t>
    </r>
    <r>
      <rPr>
        <sz val="10"/>
        <color indexed="8"/>
        <rFont val="Arial"/>
        <family val="2"/>
      </rPr>
      <t>$390,000 - $399,999</t>
    </r>
  </si>
  <si>
    <r>
      <rPr>
        <b/>
        <sz val="10"/>
        <color rgb="FF000000"/>
        <rFont val="Arial"/>
        <family val="2"/>
      </rPr>
      <t xml:space="preserve">Income band: </t>
    </r>
    <r>
      <rPr>
        <sz val="10"/>
        <color indexed="8"/>
        <rFont val="Arial"/>
        <family val="2"/>
      </rPr>
      <t>$640,000 - $649,999</t>
    </r>
  </si>
  <si>
    <r>
      <rPr>
        <b/>
        <sz val="10"/>
        <color rgb="FF000000"/>
        <rFont val="Arial"/>
        <family val="2"/>
      </rPr>
      <t xml:space="preserve">Income band: </t>
    </r>
    <r>
      <rPr>
        <sz val="10"/>
        <color indexed="8"/>
        <rFont val="Arial"/>
        <family val="2"/>
      </rPr>
      <t>$700,000 - $709,999</t>
    </r>
  </si>
  <si>
    <r>
      <rPr>
        <b/>
        <sz val="10"/>
        <rFont val="Arial"/>
        <family val="2"/>
      </rPr>
      <t xml:space="preserve">Compensation of KMPs: </t>
    </r>
    <r>
      <rPr>
        <sz val="10"/>
        <rFont val="Arial"/>
        <family val="2"/>
      </rPr>
      <t>Short-term employee benefits</t>
    </r>
  </si>
  <si>
    <r>
      <rPr>
        <b/>
        <sz val="10"/>
        <rFont val="Arial"/>
        <family val="2"/>
      </rPr>
      <t xml:space="preserve">Compensation of KMPs: </t>
    </r>
    <r>
      <rPr>
        <sz val="10"/>
        <rFont val="Arial"/>
        <family val="2"/>
      </rPr>
      <t>Post-employment benefits</t>
    </r>
  </si>
  <si>
    <r>
      <rPr>
        <b/>
        <sz val="10"/>
        <rFont val="Arial"/>
        <family val="2"/>
      </rPr>
      <t xml:space="preserve">Compensation of KMPs: </t>
    </r>
    <r>
      <rPr>
        <sz val="10"/>
        <rFont val="Arial"/>
        <family val="2"/>
      </rPr>
      <t>Other long-term benefits</t>
    </r>
  </si>
  <si>
    <r>
      <rPr>
        <b/>
        <sz val="10"/>
        <rFont val="Arial"/>
        <family val="2"/>
      </rPr>
      <t xml:space="preserve">Compensation of KMPs: </t>
    </r>
    <r>
      <rPr>
        <sz val="10"/>
        <rFont val="Arial"/>
        <family val="2"/>
      </rPr>
      <t>Termination benefits</t>
    </r>
  </si>
  <si>
    <r>
      <t xml:space="preserve">Compensation of KMPs: Total </t>
    </r>
    <r>
      <rPr>
        <b/>
        <vertAlign val="superscript"/>
        <sz val="10"/>
        <rFont val="Arial"/>
        <family val="2"/>
      </rPr>
      <t>(v)(vi)</t>
    </r>
  </si>
  <si>
    <t>2.1. Summary of revenue and income that fund the delivery of our services</t>
  </si>
  <si>
    <t>3.1.1(a) Employee benefits - 3.1.1(a) Employee benefits in the comprehensive operating statement</t>
  </si>
  <si>
    <t>3.1.1(b) Employee benefits in the balance sheet contd.2 - Superannuation</t>
  </si>
  <si>
    <t>3.1.1(b) Employee benefits in the balance sheet contd.3 - Reconciliation of opening and closing balances of the present value of the defined benefit obligation</t>
  </si>
  <si>
    <t>3.1.1(b) Employee benefits in the balance sheet contd.4 - Reconciliation of opening and closing balances of the fair value of plan assets</t>
  </si>
  <si>
    <t>3.1.1(b) Employee benefits in the balance sheet contd.5 - Superannuation expense recognised in the comprehensive operating statement</t>
  </si>
  <si>
    <t>4.1.2 Departmental outputs - Controlled income and expenses - 2022 - Outputs 1-25 and total of outputs</t>
  </si>
  <si>
    <t>4.1.2 Departmental outputs contd. - Controlled income and expenses - 2021 - Output groups 1-15</t>
  </si>
  <si>
    <t>4.2.1 Administered income and expenses contd. - Year ended 30 June 2021</t>
  </si>
  <si>
    <t>4.3 Restructuring of administrative arrangements contd.</t>
  </si>
  <si>
    <t>5.1 Total property, plant and equipment</t>
  </si>
  <si>
    <t>5.1(a) Total right-of-use assets</t>
  </si>
  <si>
    <t>6.4.1 Maturity analysis of contractual payables</t>
  </si>
  <si>
    <t xml:space="preserve">7.5.1 Total commitments payable </t>
  </si>
  <si>
    <t>7.5.2 Public private partnership commitments</t>
  </si>
  <si>
    <t>8.1.1 Financial instruments: Categorisation contd.  - 2021</t>
  </si>
  <si>
    <t>8.1.3.1 Financial instruments: credit risk contd. - Reconciliation of movement in the losss allowance for contractual receivables</t>
  </si>
  <si>
    <t xml:space="preserve">8.1.3.1 Financial instruments: credit risk contd. - Loss allowance at the end of the financial year </t>
  </si>
  <si>
    <t>8.1.3.3 Financial instruments: market risk contd. - Interest rate risk sensitivity analysis - 2022</t>
  </si>
  <si>
    <t>8.1.3.3 Financial instruments: market risk contd. - Interest rate risk sensitivity analysis - 2021</t>
  </si>
  <si>
    <t>8.2 Contingent assets and contingent liabilities contd. - Contingent liabilities</t>
  </si>
  <si>
    <t>8.3.2 Fair value determination of non-financial physical assets contd. - Fair value measurement hierarchy - 2021</t>
  </si>
  <si>
    <t>8.3.2 Fair value determination of non-financial physical assets contd. - Reconciliation of Level 3 fair value movements - 2022</t>
  </si>
  <si>
    <t>8.3.2 Fair value determination of non-financial physical assets contd. - Reconciliation of Level 3 fair value movements - 2021</t>
  </si>
  <si>
    <t>8.3.2 Fair value determination of non-financial physical assets contd. - Non-financial physical assets classified as held for sale - 2022</t>
  </si>
  <si>
    <t>8.3.2 Fair value determination of non-financial physical assets contd. - Non-financial physical assets classified as held for sale - 2021</t>
  </si>
  <si>
    <r>
      <rPr>
        <b/>
        <sz val="10"/>
        <color rgb="FF000000"/>
        <rFont val="Arial"/>
        <family val="2"/>
      </rPr>
      <t xml:space="preserve">Assets: Financial assets: </t>
    </r>
    <r>
      <rPr>
        <sz val="10"/>
        <color indexed="8"/>
        <rFont val="Arial"/>
        <family val="2"/>
      </rPr>
      <t>Receivables</t>
    </r>
  </si>
  <si>
    <r>
      <rPr>
        <b/>
        <sz val="10"/>
        <color rgb="FF000000"/>
        <rFont val="Arial"/>
        <family val="2"/>
      </rPr>
      <t xml:space="preserve">Assets: Non-financial assets: </t>
    </r>
    <r>
      <rPr>
        <sz val="10"/>
        <color indexed="8"/>
        <rFont val="Arial"/>
        <family val="2"/>
      </rPr>
      <t xml:space="preserve">Non-financial physical assets classified as held for sale </t>
    </r>
  </si>
  <si>
    <r>
      <rPr>
        <b/>
        <sz val="10"/>
        <color rgb="FF000000"/>
        <rFont val="Arial"/>
        <family val="2"/>
      </rPr>
      <t xml:space="preserve">Assets: Non-financial assets: </t>
    </r>
    <r>
      <rPr>
        <sz val="10"/>
        <color indexed="8"/>
        <rFont val="Arial"/>
        <family val="2"/>
      </rPr>
      <t>Property, plant and equipment</t>
    </r>
  </si>
  <si>
    <r>
      <rPr>
        <b/>
        <sz val="10"/>
        <color rgb="FF000000"/>
        <rFont val="Arial"/>
        <family val="2"/>
      </rPr>
      <t xml:space="preserve">Assets: Non-financial assets: </t>
    </r>
    <r>
      <rPr>
        <sz val="10"/>
        <color indexed="8"/>
        <rFont val="Arial"/>
        <family val="2"/>
      </rPr>
      <t>Intangible assets</t>
    </r>
  </si>
  <si>
    <r>
      <rPr>
        <b/>
        <sz val="10"/>
        <color rgb="FF000000"/>
        <rFont val="Arial"/>
        <family val="2"/>
      </rPr>
      <t xml:space="preserve">Assets: Non-financial assets: </t>
    </r>
    <r>
      <rPr>
        <sz val="10"/>
        <color indexed="8"/>
        <rFont val="Arial"/>
        <family val="2"/>
      </rPr>
      <t>Other non-financial assets</t>
    </r>
  </si>
  <si>
    <r>
      <rPr>
        <b/>
        <sz val="10"/>
        <color rgb="FF000000"/>
        <rFont val="Arial"/>
        <family val="2"/>
      </rPr>
      <t xml:space="preserve">Assets: Non-financial assets: </t>
    </r>
    <r>
      <rPr>
        <sz val="10"/>
        <color indexed="8"/>
        <rFont val="Arial"/>
        <family val="2"/>
      </rPr>
      <t>Inventories</t>
    </r>
  </si>
  <si>
    <t>Assets: Total financial assets</t>
  </si>
  <si>
    <t>Liabilities: Total financial liabilities</t>
  </si>
  <si>
    <r>
      <rPr>
        <b/>
        <sz val="10"/>
        <color rgb="FF000000"/>
        <rFont val="Arial"/>
        <family val="2"/>
      </rPr>
      <t xml:space="preserve">Cash flows from operating activities: Receipts: </t>
    </r>
    <r>
      <rPr>
        <sz val="10"/>
        <color indexed="8"/>
        <rFont val="Arial"/>
        <family val="2"/>
      </rPr>
      <t>Output appropriations</t>
    </r>
  </si>
  <si>
    <r>
      <rPr>
        <b/>
        <sz val="10"/>
        <color rgb="FF000000"/>
        <rFont val="Arial"/>
        <family val="2"/>
      </rPr>
      <t xml:space="preserve">Cash flows from operating activities: Receipts: </t>
    </r>
    <r>
      <rPr>
        <sz val="10"/>
        <color indexed="8"/>
        <rFont val="Arial"/>
        <family val="2"/>
      </rPr>
      <t>Special appropriations</t>
    </r>
  </si>
  <si>
    <r>
      <rPr>
        <b/>
        <sz val="10"/>
        <color rgb="FF000000"/>
        <rFont val="Arial"/>
        <family val="2"/>
      </rPr>
      <t xml:space="preserve">Cash flows from operating activities: Receipts: </t>
    </r>
    <r>
      <rPr>
        <sz val="10"/>
        <color indexed="8"/>
        <rFont val="Arial"/>
        <family val="2"/>
      </rPr>
      <t>Funds from other authorities</t>
    </r>
  </si>
  <si>
    <r>
      <rPr>
        <b/>
        <sz val="10"/>
        <color rgb="FF000000"/>
        <rFont val="Arial"/>
        <family val="2"/>
      </rPr>
      <t xml:space="preserve">Cash flows from operating activities: Receipts: </t>
    </r>
    <r>
      <rPr>
        <sz val="10"/>
        <color indexed="8"/>
        <rFont val="Arial"/>
        <family val="2"/>
      </rPr>
      <t>Rent received</t>
    </r>
  </si>
  <si>
    <r>
      <rPr>
        <b/>
        <sz val="10"/>
        <color rgb="FF000000"/>
        <rFont val="Arial"/>
        <family val="2"/>
      </rPr>
      <t xml:space="preserve">Cash flows from operating activities: Receipts: </t>
    </r>
    <r>
      <rPr>
        <sz val="10"/>
        <color indexed="8"/>
        <rFont val="Arial"/>
        <family val="2"/>
      </rPr>
      <t>User charges received - rental properties</t>
    </r>
  </si>
  <si>
    <r>
      <rPr>
        <b/>
        <sz val="10"/>
        <color rgb="FF000000"/>
        <rFont val="Arial"/>
        <family val="2"/>
      </rPr>
      <t xml:space="preserve">Cash flows from operating activities: Receipts: </t>
    </r>
    <r>
      <rPr>
        <sz val="10"/>
        <color indexed="8"/>
        <rFont val="Arial"/>
        <family val="2"/>
      </rPr>
      <t>Interest received</t>
    </r>
  </si>
  <si>
    <r>
      <rPr>
        <b/>
        <sz val="10"/>
        <color rgb="FF000000"/>
        <rFont val="Arial"/>
        <family val="2"/>
      </rPr>
      <t xml:space="preserve">Cash flows from operating activities: Receipts: </t>
    </r>
    <r>
      <rPr>
        <sz val="10"/>
        <color indexed="8"/>
        <rFont val="Arial"/>
        <family val="2"/>
      </rPr>
      <t>Other receipts</t>
    </r>
  </si>
  <si>
    <r>
      <rPr>
        <b/>
        <sz val="10"/>
        <color rgb="FF000000"/>
        <rFont val="Arial"/>
        <family val="2"/>
      </rPr>
      <t xml:space="preserve">Cash flows from operating activities: Receipts: </t>
    </r>
    <r>
      <rPr>
        <sz val="10"/>
        <color indexed="8"/>
        <rFont val="Arial"/>
        <family val="2"/>
      </rPr>
      <t xml:space="preserve">GST recovered from Australian Taxation Office </t>
    </r>
    <r>
      <rPr>
        <vertAlign val="superscript"/>
        <sz val="10"/>
        <color indexed="8"/>
        <rFont val="Arial"/>
        <family val="2"/>
      </rPr>
      <t>(ii)</t>
    </r>
  </si>
  <si>
    <r>
      <rPr>
        <b/>
        <sz val="10"/>
        <rFont val="Arial"/>
        <family val="2"/>
      </rPr>
      <t xml:space="preserve">2021: Administered: </t>
    </r>
    <r>
      <rPr>
        <sz val="10"/>
        <rFont val="Arial"/>
        <family val="2"/>
      </rPr>
      <t>Payments made on behalf of the state</t>
    </r>
  </si>
  <si>
    <r>
      <rPr>
        <b/>
        <sz val="10"/>
        <color rgb="FF000000"/>
        <rFont val="Arial"/>
        <family val="2"/>
      </rPr>
      <t xml:space="preserve">Commonwealth specific purpose payments: Other: </t>
    </r>
    <r>
      <rPr>
        <sz val="10"/>
        <color indexed="8"/>
        <rFont val="Arial"/>
        <family val="2"/>
      </rPr>
      <t xml:space="preserve">Women's Safety Measures - Local Support Coordinator (Output) </t>
    </r>
    <r>
      <rPr>
        <vertAlign val="superscript"/>
        <sz val="10"/>
        <color rgb="FF000000"/>
        <rFont val="Arial"/>
        <family val="2"/>
      </rPr>
      <t>(i)</t>
    </r>
  </si>
  <si>
    <r>
      <rPr>
        <b/>
        <sz val="10"/>
        <color rgb="FF000000"/>
        <rFont val="Arial"/>
        <family val="2"/>
      </rPr>
      <t xml:space="preserve">Commonwealth specific purpose payments: Other: </t>
    </r>
    <r>
      <rPr>
        <sz val="10"/>
        <color indexed="8"/>
        <rFont val="Arial"/>
        <family val="2"/>
      </rPr>
      <t xml:space="preserve">Women's Safety Measures - Keeping Women Safe in Their Homes (Output) </t>
    </r>
    <r>
      <rPr>
        <vertAlign val="superscript"/>
        <sz val="10"/>
        <color rgb="FF000000"/>
        <rFont val="Arial"/>
        <family val="2"/>
      </rPr>
      <t>(i)</t>
    </r>
  </si>
  <si>
    <r>
      <rPr>
        <b/>
        <sz val="10"/>
        <color rgb="FF000000"/>
        <rFont val="Arial"/>
        <family val="2"/>
      </rPr>
      <t xml:space="preserve">Commonwealth specific purpose payments: Other; </t>
    </r>
    <r>
      <rPr>
        <sz val="10"/>
        <color indexed="8"/>
        <rFont val="Arial"/>
        <family val="2"/>
      </rPr>
      <t xml:space="preserve">Unattached Refugee Children (Output) </t>
    </r>
    <r>
      <rPr>
        <vertAlign val="superscript"/>
        <sz val="10"/>
        <color rgb="FF000000"/>
        <rFont val="Arial"/>
        <family val="2"/>
      </rPr>
      <t>(i)</t>
    </r>
  </si>
  <si>
    <r>
      <rPr>
        <b/>
        <sz val="10"/>
        <color rgb="FF000000"/>
        <rFont val="Arial"/>
        <family val="2"/>
      </rPr>
      <t xml:space="preserve">Commonwealth specific purpose payments: Other; </t>
    </r>
    <r>
      <rPr>
        <sz val="10"/>
        <color indexed="8"/>
        <rFont val="Arial"/>
        <family val="2"/>
      </rPr>
      <t xml:space="preserve">Continuity of Support Services for Clients Over 65 (Output) </t>
    </r>
    <r>
      <rPr>
        <vertAlign val="superscript"/>
        <sz val="10"/>
        <color rgb="FF000000"/>
        <rFont val="Arial"/>
        <family val="2"/>
      </rPr>
      <t>(i)</t>
    </r>
  </si>
  <si>
    <r>
      <rPr>
        <b/>
        <sz val="10"/>
        <color rgb="FF000000"/>
        <rFont val="Arial"/>
        <family val="2"/>
      </rPr>
      <t xml:space="preserve">Commonwealth specific purpose payments: National Partnership Agreements: </t>
    </r>
    <r>
      <rPr>
        <sz val="10"/>
        <color indexed="8"/>
        <rFont val="Arial"/>
        <family val="2"/>
      </rPr>
      <t>National Housing and Homelessness Agreement (Output)</t>
    </r>
    <r>
      <rPr>
        <sz val="10"/>
        <color rgb="FF000000"/>
        <rFont val="Arial"/>
        <family val="2"/>
      </rPr>
      <t xml:space="preserve"> </t>
    </r>
    <r>
      <rPr>
        <vertAlign val="superscript"/>
        <sz val="10"/>
        <color rgb="FF000000"/>
        <rFont val="Arial"/>
        <family val="2"/>
      </rPr>
      <t>(ii)</t>
    </r>
  </si>
  <si>
    <r>
      <rPr>
        <b/>
        <sz val="10"/>
        <color rgb="FF000000"/>
        <rFont val="Arial"/>
        <family val="2"/>
      </rPr>
      <t xml:space="preserve">User charges, or sales of goods and services: </t>
    </r>
    <r>
      <rPr>
        <sz val="10"/>
        <color indexed="8"/>
        <rFont val="Arial"/>
        <family val="2"/>
      </rPr>
      <t>Revenue for Services Provided for the National Disability Insurance Agency (Output)</t>
    </r>
    <r>
      <rPr>
        <vertAlign val="superscript"/>
        <sz val="10"/>
        <color rgb="FF000000"/>
        <rFont val="Arial"/>
        <family val="2"/>
      </rPr>
      <t xml:space="preserve"> (i)</t>
    </r>
  </si>
  <si>
    <r>
      <rPr>
        <b/>
        <sz val="10"/>
        <color rgb="FF000000"/>
        <rFont val="Arial"/>
        <family val="2"/>
      </rPr>
      <t xml:space="preserve">User charges, or sales of goods and services: </t>
    </r>
    <r>
      <rPr>
        <sz val="10"/>
        <color indexed="8"/>
        <rFont val="Arial"/>
        <family val="2"/>
      </rPr>
      <t>Seniors Card Directory Advertising (Output)</t>
    </r>
    <r>
      <rPr>
        <vertAlign val="superscript"/>
        <sz val="10"/>
        <color rgb="FF000000"/>
        <rFont val="Arial"/>
        <family val="2"/>
      </rPr>
      <t xml:space="preserve"> (i)</t>
    </r>
  </si>
  <si>
    <t>3.1 Expenses incurred in the delivery of services</t>
  </si>
  <si>
    <t>3.1.1 Employee benefits - 3.1.1(b) Employee benefits in the balance sheet</t>
  </si>
  <si>
    <t>3.1.1 Employee benefits - 3.1.1(b) Employee benefits in the balance sheet contd. - Reconciliation of movement in on-cost provision</t>
  </si>
  <si>
    <t>3.1.1 Employee benefits - 3.1.1(b) Employee benefits in the balance sheet contd.3 - Reconciliation of opening and closing balances of the present value of the defined benefit obligation</t>
  </si>
  <si>
    <t>3.1.1 Employee benefits - 3.1.1(b) Employee benefits in the balance sheet contd.4 - Reconciliation of opening and closing balances of the fair value of plan assets</t>
  </si>
  <si>
    <t>3.1.1 Employee benefits - 3.1.1(b) Employee benefits in the balance sheet contd.5 - Superannuation expense recognised in the comprehensive operating statement</t>
  </si>
  <si>
    <t>Represented by: Total liability</t>
  </si>
  <si>
    <t>3.1.1 Employee benefits - 3.1.1(b) Employee benefits in the balance sheet contd.2 - Superannuation - Defined benefit obligation</t>
  </si>
  <si>
    <t>3.1.1 Employee benefits - 3.1.1(c) Superannuation contributions</t>
  </si>
  <si>
    <r>
      <rPr>
        <b/>
        <sz val="10"/>
        <color rgb="FF000000"/>
        <rFont val="Arial"/>
        <family val="2"/>
      </rPr>
      <t xml:space="preserve">Commonwealth Government: </t>
    </r>
    <r>
      <rPr>
        <sz val="10"/>
        <color indexed="8"/>
        <rFont val="Arial"/>
        <family val="2"/>
      </rPr>
      <t>National Blood Authority</t>
    </r>
  </si>
  <si>
    <r>
      <rPr>
        <b/>
        <sz val="10"/>
        <color rgb="FF000000"/>
        <rFont val="Arial"/>
        <family val="2"/>
      </rPr>
      <t xml:space="preserve">Commonwealth Government: </t>
    </r>
    <r>
      <rPr>
        <sz val="10"/>
        <color indexed="8"/>
        <rFont val="Arial"/>
        <family val="2"/>
      </rPr>
      <t>Other Commonwealth Government with payments totalling less than $30 million</t>
    </r>
  </si>
  <si>
    <r>
      <rPr>
        <b/>
        <sz val="10"/>
        <color theme="1"/>
        <rFont val="Arial"/>
        <family val="2"/>
      </rPr>
      <t>Principal actuarial assumptions:</t>
    </r>
    <r>
      <rPr>
        <sz val="10"/>
        <color theme="1"/>
        <rFont val="Arial"/>
        <family val="2"/>
      </rPr>
      <t xml:space="preserve"> Discount rate</t>
    </r>
  </si>
  <si>
    <r>
      <rPr>
        <b/>
        <sz val="10"/>
        <color theme="1"/>
        <rFont val="Arial"/>
        <family val="2"/>
      </rPr>
      <t>Principal actuarial assumptions:</t>
    </r>
    <r>
      <rPr>
        <sz val="10"/>
        <color theme="1"/>
        <rFont val="Arial"/>
        <family val="2"/>
      </rPr>
      <t xml:space="preserve"> Expected return on plan assets</t>
    </r>
  </si>
  <si>
    <r>
      <rPr>
        <b/>
        <sz val="10"/>
        <color theme="1"/>
        <rFont val="Arial"/>
        <family val="2"/>
      </rPr>
      <t>Principal actuarial assumptions:</t>
    </r>
    <r>
      <rPr>
        <sz val="10"/>
        <color theme="1"/>
        <rFont val="Arial"/>
        <family val="2"/>
      </rPr>
      <t xml:space="preserve"> Expected rate of salary increase</t>
    </r>
  </si>
  <si>
    <r>
      <t xml:space="preserve">Principal actuarial assumptions: </t>
    </r>
    <r>
      <rPr>
        <sz val="10"/>
        <color theme="1"/>
        <rFont val="Arial"/>
        <family val="2"/>
      </rPr>
      <t>Inflation</t>
    </r>
  </si>
  <si>
    <t>4.1.3 Departmental outputs - Controlled assets and liabilities - 2022 - Outputs 1-25 and total of outputs</t>
  </si>
  <si>
    <t>4.2.1 Administered income and expenses - 2022 - Outputs 1-25 and total of outputs</t>
  </si>
  <si>
    <r>
      <rPr>
        <b/>
        <sz val="10"/>
        <color rgb="FF000000"/>
        <rFont val="Arial"/>
        <family val="2"/>
      </rPr>
      <t xml:space="preserve">2022: Contractual financial liabilities: </t>
    </r>
    <r>
      <rPr>
        <sz val="10"/>
        <color indexed="8"/>
        <rFont val="Arial"/>
        <family val="2"/>
      </rPr>
      <t xml:space="preserve">Payables </t>
    </r>
    <r>
      <rPr>
        <vertAlign val="superscript"/>
        <sz val="10"/>
        <color indexed="8"/>
        <rFont val="Arial"/>
        <family val="2"/>
      </rPr>
      <t>(i)</t>
    </r>
  </si>
  <si>
    <r>
      <rPr>
        <b/>
        <sz val="10"/>
        <rFont val="Arial"/>
        <family val="2"/>
      </rPr>
      <t xml:space="preserve">2022: Contractual financial assets: </t>
    </r>
    <r>
      <rPr>
        <sz val="10"/>
        <rFont val="Arial"/>
        <family val="2"/>
      </rPr>
      <t>Short-term investments - term deposits</t>
    </r>
  </si>
  <si>
    <t>2022: Contractual financial assets: Total contractual financial assets</t>
  </si>
  <si>
    <r>
      <rPr>
        <b/>
        <sz val="10"/>
        <color rgb="FF000000"/>
        <rFont val="Arial"/>
        <family val="2"/>
      </rPr>
      <t xml:space="preserve">2021: </t>
    </r>
    <r>
      <rPr>
        <sz val="10"/>
        <color indexed="8"/>
        <rFont val="Arial"/>
        <family val="2"/>
      </rPr>
      <t>Statutory receivables (with no impairment loss recognised)</t>
    </r>
  </si>
  <si>
    <r>
      <rPr>
        <b/>
        <sz val="10"/>
        <color rgb="FF000000"/>
        <rFont val="Arial"/>
        <family val="2"/>
      </rPr>
      <t xml:space="preserve">2022: Contractual financial assets: </t>
    </r>
    <r>
      <rPr>
        <sz val="10"/>
        <color indexed="8"/>
        <rFont val="Arial"/>
        <family val="2"/>
      </rPr>
      <t>Cash and deposits</t>
    </r>
    <r>
      <rPr>
        <sz val="10"/>
        <color rgb="FF000000"/>
        <rFont val="Arial"/>
        <family val="2"/>
      </rPr>
      <t xml:space="preserve"> </t>
    </r>
    <r>
      <rPr>
        <vertAlign val="superscript"/>
        <sz val="10"/>
        <color rgb="FF000000"/>
        <rFont val="Arial"/>
        <family val="2"/>
      </rPr>
      <t>(i)(ii)</t>
    </r>
  </si>
  <si>
    <r>
      <rPr>
        <b/>
        <sz val="10"/>
        <color rgb="FF000000"/>
        <rFont val="Arial"/>
        <family val="2"/>
      </rPr>
      <t xml:space="preserve">2022: Contractual financial assets: </t>
    </r>
    <r>
      <rPr>
        <sz val="10"/>
        <color indexed="8"/>
        <rFont val="Arial"/>
        <family val="2"/>
      </rPr>
      <t xml:space="preserve">Receivables </t>
    </r>
    <r>
      <rPr>
        <vertAlign val="superscript"/>
        <sz val="10"/>
        <color rgb="FF000000"/>
        <rFont val="Arial"/>
        <family val="2"/>
      </rPr>
      <t>(iii)(iv)</t>
    </r>
  </si>
  <si>
    <r>
      <rPr>
        <b/>
        <sz val="10"/>
        <color rgb="FF000000"/>
        <rFont val="Arial"/>
        <family val="2"/>
      </rPr>
      <t xml:space="preserve">2022: Contractual financial assets: </t>
    </r>
    <r>
      <rPr>
        <sz val="10"/>
        <color indexed="8"/>
        <rFont val="Arial"/>
        <family val="2"/>
      </rPr>
      <t>Loans</t>
    </r>
    <r>
      <rPr>
        <sz val="10"/>
        <color rgb="FF000000"/>
        <rFont val="Arial"/>
        <family val="2"/>
      </rPr>
      <t xml:space="preserve"> </t>
    </r>
    <r>
      <rPr>
        <vertAlign val="superscript"/>
        <sz val="10"/>
        <color rgb="FF000000"/>
        <rFont val="Arial"/>
        <family val="2"/>
      </rPr>
      <t>(iv)(v)</t>
    </r>
  </si>
  <si>
    <r>
      <rPr>
        <b/>
        <sz val="10"/>
        <color rgb="FF000000"/>
        <rFont val="Arial"/>
        <family val="2"/>
      </rPr>
      <t xml:space="preserve">2022: Contractual financial liabilities: </t>
    </r>
    <r>
      <rPr>
        <sz val="10"/>
        <color indexed="8"/>
        <rFont val="Arial"/>
        <family val="2"/>
      </rPr>
      <t>Payables</t>
    </r>
    <r>
      <rPr>
        <sz val="10"/>
        <color rgb="FF000000"/>
        <rFont val="Arial"/>
        <family val="2"/>
      </rPr>
      <t xml:space="preserve"> </t>
    </r>
    <r>
      <rPr>
        <vertAlign val="superscript"/>
        <sz val="10"/>
        <color rgb="FF000000"/>
        <rFont val="Arial"/>
        <family val="2"/>
      </rPr>
      <t>(iv)</t>
    </r>
  </si>
  <si>
    <r>
      <rPr>
        <b/>
        <sz val="10"/>
        <color rgb="FF000000"/>
        <rFont val="Arial"/>
        <family val="2"/>
      </rPr>
      <t xml:space="preserve">2022: Contractual financial liabilities: </t>
    </r>
    <r>
      <rPr>
        <sz val="10"/>
        <color indexed="8"/>
        <rFont val="Arial"/>
        <family val="2"/>
      </rPr>
      <t>Borrowings</t>
    </r>
    <r>
      <rPr>
        <vertAlign val="superscript"/>
        <sz val="10"/>
        <color rgb="FF000000"/>
        <rFont val="Arial"/>
        <family val="2"/>
      </rPr>
      <t xml:space="preserve"> (vi)</t>
    </r>
  </si>
  <si>
    <r>
      <rPr>
        <b/>
        <sz val="10"/>
        <rFont val="Arial"/>
        <family val="2"/>
      </rPr>
      <t xml:space="preserve">2022: Gains or losses recognised in net result: </t>
    </r>
    <r>
      <rPr>
        <sz val="10"/>
        <rFont val="Arial"/>
        <family val="2"/>
      </rPr>
      <t>Depreciation</t>
    </r>
  </si>
  <si>
    <t>(i) Classified in accordance with the fair value hierarchy.</t>
  </si>
  <si>
    <r>
      <rPr>
        <b/>
        <sz val="10"/>
        <color rgb="FF000000"/>
        <rFont val="Arial"/>
        <family val="2"/>
      </rPr>
      <t xml:space="preserve">(b) Physical asset revaluation surplus: </t>
    </r>
    <r>
      <rPr>
        <sz val="10"/>
        <color indexed="8"/>
        <rFont val="Arial"/>
        <family val="2"/>
      </rPr>
      <t>Revaluation increments/(decrements) of land and buildings</t>
    </r>
    <r>
      <rPr>
        <vertAlign val="superscript"/>
        <sz val="10"/>
        <color rgb="FF000000"/>
        <rFont val="Arial"/>
        <family val="2"/>
      </rPr>
      <t xml:space="preserve"> (iv)</t>
    </r>
  </si>
  <si>
    <r>
      <rPr>
        <b/>
        <sz val="10"/>
        <color rgb="FF000000"/>
        <rFont val="Arial"/>
        <family val="2"/>
      </rPr>
      <t xml:space="preserve">(a) Accumulated surplus/(deficit): </t>
    </r>
    <r>
      <rPr>
        <sz val="10"/>
        <color indexed="8"/>
        <rFont val="Arial"/>
        <family val="2"/>
      </rPr>
      <t>Prior period adjustments</t>
    </r>
    <r>
      <rPr>
        <vertAlign val="superscript"/>
        <sz val="10"/>
        <color indexed="8"/>
        <rFont val="Arial"/>
        <family val="2"/>
      </rPr>
      <t xml:space="preserve"> </t>
    </r>
    <r>
      <rPr>
        <vertAlign val="superscript"/>
        <sz val="10"/>
        <color rgb="FF000000"/>
        <rFont val="Arial"/>
        <family val="2"/>
      </rPr>
      <t>(ii)(iii)</t>
    </r>
  </si>
  <si>
    <r>
      <t xml:space="preserve">5.1 Total property, plant and equipment - 5.1(a) Total right-of-use assets </t>
    </r>
    <r>
      <rPr>
        <vertAlign val="superscript"/>
        <sz val="12"/>
        <rFont val="Arial"/>
        <family val="2"/>
      </rPr>
      <t>(i)</t>
    </r>
  </si>
  <si>
    <t>5.1 Total property, plant and equipment - 5.1(a) Total right-of-use assets - contd.</t>
  </si>
  <si>
    <t>5.1 Total property, plant and equipment - 5.1(b) Total service concession assets</t>
  </si>
  <si>
    <t>Maturity dates
1-3 months 
$M</t>
  </si>
  <si>
    <t>Maturity dates
1-5 years 
$M</t>
  </si>
  <si>
    <t>Maturity dates
5+ years 
$M</t>
  </si>
  <si>
    <r>
      <t>Carrying amount
$M</t>
    </r>
    <r>
      <rPr>
        <b/>
        <sz val="10"/>
        <rFont val="Arial"/>
        <family val="2"/>
      </rPr>
      <t>2</t>
    </r>
  </si>
  <si>
    <t>Maturity dates 
1-3 months
$M</t>
  </si>
  <si>
    <t>7.2.1 Leases - 7.2.1(b) Amounts recognised in the comprehensive operating statement</t>
  </si>
  <si>
    <t>7.2.1 Leases - 7.2.1(c) Amounts recognised in the cash flow statement</t>
  </si>
  <si>
    <t>2022
Opening balance as at 1 July 2021
$M</t>
  </si>
  <si>
    <t>2022
Machinery of Government - transfer in/(out)
$M</t>
  </si>
  <si>
    <t>2022
Total receipts
$M</t>
  </si>
  <si>
    <t>2022
Total payments
$M</t>
  </si>
  <si>
    <t>2022
Non-cash movement 
$M</t>
  </si>
  <si>
    <t>2022
Closing balance as at 30 June 2022
$M</t>
  </si>
  <si>
    <t>2021
Opening balance as at 1 July 2020
$M</t>
  </si>
  <si>
    <t>2021
Total receipts
$M</t>
  </si>
  <si>
    <t>2021
Total payments
$M</t>
  </si>
  <si>
    <t>2021
Non-cash movement
$M</t>
  </si>
  <si>
    <t>2021
Closing balance as at 30 June 2021
$M</t>
  </si>
  <si>
    <t>ISSN 2653-1852 (online) (DH 2205209)</t>
  </si>
  <si>
    <t>2022
Liability
Discounted value
$M</t>
  </si>
  <si>
    <t>2022
Capital contribution
Nominal value
$M</t>
  </si>
  <si>
    <t>2022
Other commitments
Present value
$M</t>
  </si>
  <si>
    <t>2022
Total commitments
Nominal value
$M</t>
  </si>
  <si>
    <t>2021
Liability
Discounted value
$M</t>
  </si>
  <si>
    <t>8.1.1 Financial instruments: Categorisation contd. - 2021</t>
  </si>
  <si>
    <t>Past due 1-3 months
$M</t>
  </si>
  <si>
    <t>Past due
1-5 years
$M</t>
  </si>
  <si>
    <t>Past due
Total
$M</t>
  </si>
  <si>
    <r>
      <rPr>
        <b/>
        <sz val="10"/>
        <color rgb="FF000000"/>
        <rFont val="Arial"/>
        <family val="2"/>
      </rPr>
      <t xml:space="preserve">2022: Financial asset: </t>
    </r>
    <r>
      <rPr>
        <sz val="10"/>
        <color indexed="8"/>
        <rFont val="Arial"/>
        <family val="2"/>
      </rPr>
      <t>Cash and deposits</t>
    </r>
  </si>
  <si>
    <t>Interest rate exposure
Variable interest rate
$M</t>
  </si>
  <si>
    <t>Interest rate exposure
Non-interest bearing
$M</t>
  </si>
  <si>
    <r>
      <t xml:space="preserve">Fair value measurement at end of reporting period using:
Level 1 </t>
    </r>
    <r>
      <rPr>
        <b/>
        <vertAlign val="superscript"/>
        <sz val="10"/>
        <color theme="0"/>
        <rFont val="Arial"/>
        <family val="2"/>
      </rPr>
      <t>(i)</t>
    </r>
    <r>
      <rPr>
        <b/>
        <sz val="10"/>
        <color theme="0"/>
        <rFont val="Arial"/>
        <family val="2"/>
      </rPr>
      <t xml:space="preserve">
$M</t>
    </r>
  </si>
  <si>
    <r>
      <t xml:space="preserve">Fair value measurement at end of reporting period using:
Level 2 </t>
    </r>
    <r>
      <rPr>
        <b/>
        <vertAlign val="superscript"/>
        <sz val="10"/>
        <color theme="0"/>
        <rFont val="Arial"/>
        <family val="2"/>
      </rPr>
      <t>(i)</t>
    </r>
    <r>
      <rPr>
        <b/>
        <sz val="10"/>
        <color theme="0"/>
        <rFont val="Arial"/>
        <family val="2"/>
      </rPr>
      <t xml:space="preserve">
$M</t>
    </r>
  </si>
  <si>
    <r>
      <t xml:space="preserve">Fair value measurement at end of reporting period using:
Level 3 </t>
    </r>
    <r>
      <rPr>
        <b/>
        <vertAlign val="superscript"/>
        <sz val="10"/>
        <color theme="0"/>
        <rFont val="Arial"/>
        <family val="2"/>
      </rPr>
      <t>(i)</t>
    </r>
    <r>
      <rPr>
        <b/>
        <sz val="10"/>
        <color theme="0"/>
        <rFont val="Arial"/>
        <family val="2"/>
      </rPr>
      <t xml:space="preserve">
$M</t>
    </r>
  </si>
  <si>
    <r>
      <rPr>
        <b/>
        <sz val="10"/>
        <rFont val="Arial"/>
        <family val="2"/>
      </rPr>
      <t>2021: Buildings at fair value:</t>
    </r>
    <r>
      <rPr>
        <sz val="10"/>
        <rFont val="Arial"/>
        <family val="2"/>
      </rPr>
      <t xml:space="preserve"> Non-specialised buildings</t>
    </r>
  </si>
  <si>
    <t>Specialised land
$M</t>
  </si>
  <si>
    <t>Non-specialised buildings
$M</t>
  </si>
  <si>
    <t>Specialised buildings
$M</t>
  </si>
  <si>
    <t>(i) Removes the 30 June 2021 closing balances of the DFFH, the Victorian Disability Worker Commission and the Director of Housing, which were included in the department’s 2020–21 financial statements under s. 53(1)(b) of the FMA. The transactions which relate to these entities are reported in the DFFH’s 2021–22 financial statements.</t>
  </si>
  <si>
    <r>
      <rPr>
        <b/>
        <sz val="10"/>
        <rFont val="Arial"/>
        <family val="2"/>
      </rPr>
      <t>2022: Gains or losses recognised in other economic flows - other comprehensive income:</t>
    </r>
    <r>
      <rPr>
        <sz val="10"/>
        <rFont val="Arial"/>
        <family val="2"/>
      </rPr>
      <t xml:space="preserve">
Net revaluation increments/(decrements)</t>
    </r>
  </si>
  <si>
    <t>Motor Vehicles
$M</t>
  </si>
  <si>
    <r>
      <rPr>
        <b/>
        <sz val="10"/>
        <rFont val="Arial"/>
        <family val="2"/>
      </rPr>
      <t>2021:</t>
    </r>
    <r>
      <rPr>
        <sz val="10"/>
        <rFont val="Arial"/>
        <family val="2"/>
      </rPr>
      <t xml:space="preserve"> Additions</t>
    </r>
  </si>
  <si>
    <r>
      <rPr>
        <b/>
        <sz val="10"/>
        <rFont val="Arial"/>
        <family val="2"/>
      </rPr>
      <t xml:space="preserve">2021: </t>
    </r>
    <r>
      <rPr>
        <sz val="10"/>
        <rFont val="Arial"/>
        <family val="2"/>
      </rPr>
      <t>Capitalisation of work in progress</t>
    </r>
  </si>
  <si>
    <r>
      <rPr>
        <b/>
        <sz val="10"/>
        <rFont val="Arial"/>
        <family val="2"/>
      </rPr>
      <t xml:space="preserve">2021: </t>
    </r>
    <r>
      <rPr>
        <sz val="10"/>
        <rFont val="Arial"/>
        <family val="2"/>
      </rPr>
      <t>Disposals</t>
    </r>
  </si>
  <si>
    <r>
      <rPr>
        <b/>
        <sz val="10"/>
        <rFont val="Arial"/>
        <family val="2"/>
      </rPr>
      <t xml:space="preserve">2021: </t>
    </r>
    <r>
      <rPr>
        <sz val="10"/>
        <rFont val="Arial"/>
        <family val="2"/>
      </rPr>
      <t>Administrative instrument transfers</t>
    </r>
  </si>
  <si>
    <r>
      <rPr>
        <b/>
        <sz val="10"/>
        <rFont val="Arial"/>
        <family val="2"/>
      </rPr>
      <t xml:space="preserve">2021: </t>
    </r>
    <r>
      <rPr>
        <sz val="10"/>
        <rFont val="Arial"/>
        <family val="2"/>
      </rPr>
      <t>Transfers in/(out) of Level 3</t>
    </r>
  </si>
  <si>
    <r>
      <rPr>
        <b/>
        <sz val="10"/>
        <rFont val="Arial"/>
        <family val="2"/>
      </rPr>
      <t xml:space="preserve">2021: Buildings held for sale: </t>
    </r>
    <r>
      <rPr>
        <sz val="10"/>
        <rFont val="Arial"/>
        <family val="2"/>
      </rPr>
      <t>Specialised buildings</t>
    </r>
  </si>
  <si>
    <r>
      <rPr>
        <b/>
        <sz val="10"/>
        <rFont val="Arial"/>
        <family val="2"/>
      </rPr>
      <t xml:space="preserve">(a) Accumulated surplus/(deficit): </t>
    </r>
    <r>
      <rPr>
        <sz val="10"/>
        <rFont val="Arial"/>
        <family val="2"/>
      </rPr>
      <t>Removal of DFFH-related June 2021 closing balance</t>
    </r>
    <r>
      <rPr>
        <vertAlign val="superscript"/>
        <sz val="10"/>
        <rFont val="Arial"/>
        <family val="2"/>
      </rPr>
      <t xml:space="preserve"> (i)</t>
    </r>
  </si>
  <si>
    <t>2022
$</t>
  </si>
  <si>
    <t>Victorian Auditor-General's Office - audit of the financial report</t>
  </si>
  <si>
    <r>
      <rPr>
        <b/>
        <sz val="10"/>
        <color rgb="FF000000"/>
        <rFont val="Arial"/>
        <family val="2"/>
      </rPr>
      <t xml:space="preserve">Cash flows from operating activities: Payments: </t>
    </r>
    <r>
      <rPr>
        <sz val="10"/>
        <color indexed="8"/>
        <rFont val="Arial"/>
        <family val="2"/>
      </rPr>
      <t xml:space="preserve">Capital asset charge payments </t>
    </r>
    <r>
      <rPr>
        <vertAlign val="superscript"/>
        <sz val="9"/>
        <color indexed="8"/>
        <rFont val="Arial"/>
        <family val="2"/>
      </rPr>
      <t>(iii)</t>
    </r>
  </si>
  <si>
    <r>
      <rPr>
        <b/>
        <sz val="10"/>
        <color rgb="FF000000"/>
        <rFont val="Arial"/>
        <family val="2"/>
      </rPr>
      <t xml:space="preserve">Commonwealth specific purpose payments: National Partnership Agreements: </t>
    </r>
    <r>
      <rPr>
        <sz val="10"/>
        <color indexed="8"/>
        <rFont val="Arial"/>
        <family val="2"/>
      </rPr>
      <t xml:space="preserve">Family Law Information Sharing (Output) </t>
    </r>
    <r>
      <rPr>
        <vertAlign val="superscript"/>
        <sz val="10"/>
        <color rgb="FF000000"/>
        <rFont val="Arial"/>
        <family val="2"/>
      </rPr>
      <t>(i)</t>
    </r>
  </si>
  <si>
    <r>
      <rPr>
        <b/>
        <sz val="10"/>
        <color rgb="FF000000"/>
        <rFont val="Arial"/>
        <family val="2"/>
      </rPr>
      <t xml:space="preserve">Commonwealth specific purpose payments: National Partnership Agreements: </t>
    </r>
    <r>
      <rPr>
        <sz val="10"/>
        <color indexed="8"/>
        <rFont val="Arial"/>
        <family val="2"/>
      </rPr>
      <t>Comprehensive Palliative Care (Output)</t>
    </r>
  </si>
  <si>
    <t>Paid contribution for the year
2022
$M</t>
  </si>
  <si>
    <t>4.2.1 Administered income and expenses contd. - 2021 - Output groups 1-15</t>
  </si>
  <si>
    <t>Nominal amount
$M</t>
  </si>
  <si>
    <t>8.1.3.3 Financial instruments: market risk contd.2 - Interest rate risk sensitivity analysis - 2021</t>
  </si>
  <si>
    <t>8.1.3.1 Financial instruments: credit risk contd.2 - Reconciliation of movement in the losss allowance for contractual receivables</t>
  </si>
  <si>
    <t>8.3.2 Fair value determination of non-financial physical assets contd.2 - Reconciliation of Level 3 fair value movements - 2022</t>
  </si>
  <si>
    <t>8.3.2 Fair value determination of non-financial physical assets contd.3 - Reconciliation of Level 3 fair value movements - 2021</t>
  </si>
  <si>
    <t>8.3.2 Fair value determination of non-financial physical assets contd.4 - Non-financial physical assets classified as held for sale - 2022</t>
  </si>
  <si>
    <t>8.3.2 Fair value determination of non-financial physical assets contd.5 - Non-financial physical assets classified as held for sale - 2021</t>
  </si>
  <si>
    <t>Notes</t>
  </si>
  <si>
    <t>The provision of outputs variance of $502.6 million comprises $98.6 million relating to funding for services and projects that will be requested in 2022-23, and $404.0 million relating to output appropriation authority not applied in 2021-22. The unapplied authority primarily reflects the lower depreciation equivalent as a funding source due to the lower than expected depreciation expense, savings applied and funding re-cashflowed to deliver outputs in 2022-23 and outyears.</t>
  </si>
  <si>
    <t>The additions to net assets variance of $125.9 million comprises $21.8 million relating to funding for capital projects that will be requested in 2022-23 and outyears, and $104.1 million relating to appropriation authority not applied in 2021-22. The unapplied authority reflects utilisation of current year depreciation equivalent as a funding source instead of additions to net assets funding.</t>
  </si>
  <si>
    <t>The provision of outputs variance of $485.1 million comprises $293.8 million relating to funding for services and projects that were requested in 2021-22 for delivery of these services and projects in that year, and $191.3 million relating to output appropriation authority not applied in 2020-21. The unapplied authority primarily reflects the change in nature of expenditure from operating to capital that was funded by depreciation equivalent as a funding source and funding re-cashflowed to deliver outputs in 2021-22 and outyears.</t>
  </si>
  <si>
    <t>The additions to net assets variance of $181.6 million comprises $117.7 million relating to funding for capital projects that were requested in 2021-22 and outyears for delivery of these capital projects in those years, and $63.9 million relating to appropriation authority not applied in 2020-21. The unapplied authority reflects utilisation of current year depreciation equivalent as a funding source instead of additions to net assets funding.</t>
  </si>
  <si>
    <r>
      <rPr>
        <b/>
        <sz val="10"/>
        <rFont val="Arial"/>
        <family val="2"/>
      </rPr>
      <t xml:space="preserve">(a) Capital expenditure commitments </t>
    </r>
    <r>
      <rPr>
        <b/>
        <vertAlign val="superscript"/>
        <sz val="10"/>
        <rFont val="Arial"/>
        <family val="2"/>
      </rPr>
      <t>(ii)</t>
    </r>
    <r>
      <rPr>
        <sz val="10"/>
        <rFont val="Arial"/>
        <family val="2"/>
      </rPr>
      <t>: Less than 1 year</t>
    </r>
  </si>
  <si>
    <r>
      <rPr>
        <b/>
        <sz val="10"/>
        <rFont val="Arial"/>
        <family val="2"/>
      </rPr>
      <t xml:space="preserve">(a) Capital expenditure commitments </t>
    </r>
    <r>
      <rPr>
        <b/>
        <vertAlign val="superscript"/>
        <sz val="10"/>
        <rFont val="Arial"/>
        <family val="2"/>
      </rPr>
      <t>(ii)</t>
    </r>
    <r>
      <rPr>
        <sz val="10"/>
        <rFont val="Arial"/>
        <family val="2"/>
      </rPr>
      <t>: Longer than 1 year and not longer than 5 years</t>
    </r>
  </si>
  <si>
    <r>
      <rPr>
        <b/>
        <sz val="10"/>
        <rFont val="Arial"/>
        <family val="2"/>
      </rPr>
      <t xml:space="preserve">(a) Capital expenditure commitments </t>
    </r>
    <r>
      <rPr>
        <b/>
        <vertAlign val="superscript"/>
        <sz val="10"/>
        <rFont val="Arial"/>
        <family val="2"/>
      </rPr>
      <t>(ii)</t>
    </r>
    <r>
      <rPr>
        <sz val="10"/>
        <rFont val="Arial"/>
        <family val="2"/>
      </rPr>
      <t>: Longer than 5 years</t>
    </r>
  </si>
  <si>
    <r>
      <t xml:space="preserve">(a) Capital expenditure commitments </t>
    </r>
    <r>
      <rPr>
        <b/>
        <vertAlign val="superscript"/>
        <sz val="10"/>
        <rFont val="Arial"/>
        <family val="2"/>
      </rPr>
      <t>(ii)</t>
    </r>
    <r>
      <rPr>
        <b/>
        <sz val="10"/>
        <rFont val="Arial"/>
        <family val="2"/>
      </rPr>
      <t>: Total capital commitments</t>
    </r>
  </si>
  <si>
    <r>
      <rPr>
        <b/>
        <sz val="10"/>
        <rFont val="Arial"/>
        <family val="2"/>
      </rPr>
      <t>(b) Accommodation expenses payable</t>
    </r>
    <r>
      <rPr>
        <b/>
        <vertAlign val="superscript"/>
        <sz val="10"/>
        <rFont val="Arial"/>
        <family val="2"/>
      </rPr>
      <t xml:space="preserve"> (ii)(iii)</t>
    </r>
    <r>
      <rPr>
        <sz val="10"/>
        <rFont val="Arial"/>
        <family val="2"/>
      </rPr>
      <t>: Longer than 1 year and not longer than 5 years</t>
    </r>
  </si>
  <si>
    <r>
      <rPr>
        <b/>
        <sz val="10"/>
        <rFont val="Arial"/>
        <family val="2"/>
      </rPr>
      <t>(b) Accommodation expenses payable</t>
    </r>
    <r>
      <rPr>
        <b/>
        <vertAlign val="superscript"/>
        <sz val="10"/>
        <rFont val="Arial"/>
        <family val="2"/>
      </rPr>
      <t xml:space="preserve"> (ii)(iii)</t>
    </r>
    <r>
      <rPr>
        <sz val="10"/>
        <rFont val="Arial"/>
        <family val="2"/>
      </rPr>
      <t>: Longer than 5 years</t>
    </r>
  </si>
  <si>
    <r>
      <rPr>
        <b/>
        <sz val="10"/>
        <rFont val="Arial"/>
        <family val="2"/>
      </rPr>
      <t>(b) Accommodation expenses payable</t>
    </r>
    <r>
      <rPr>
        <b/>
        <vertAlign val="superscript"/>
        <sz val="10"/>
        <rFont val="Arial"/>
        <family val="2"/>
      </rPr>
      <t xml:space="preserve"> (ii)(iii)</t>
    </r>
    <r>
      <rPr>
        <sz val="10"/>
        <rFont val="Arial"/>
        <family val="2"/>
      </rPr>
      <t>: Less than 1 year</t>
    </r>
  </si>
  <si>
    <r>
      <t xml:space="preserve">(b) Accommodation expenses payable </t>
    </r>
    <r>
      <rPr>
        <b/>
        <vertAlign val="superscript"/>
        <sz val="10"/>
        <rFont val="Arial"/>
        <family val="2"/>
      </rPr>
      <t>(ii)(iii)</t>
    </r>
    <r>
      <rPr>
        <b/>
        <sz val="10"/>
        <rFont val="Arial"/>
        <family val="2"/>
      </rPr>
      <t>: Total accommodation expenses payable</t>
    </r>
  </si>
  <si>
    <r>
      <rPr>
        <b/>
        <sz val="10"/>
        <rFont val="Arial"/>
        <family val="2"/>
      </rPr>
      <t xml:space="preserve">(c) Other expenditure commitments </t>
    </r>
    <r>
      <rPr>
        <b/>
        <vertAlign val="superscript"/>
        <sz val="10"/>
        <rFont val="Arial"/>
        <family val="2"/>
      </rPr>
      <t>(ii)</t>
    </r>
    <r>
      <rPr>
        <sz val="10"/>
        <rFont val="Arial"/>
        <family val="2"/>
      </rPr>
      <t>: Less than 1 year</t>
    </r>
  </si>
  <si>
    <r>
      <rPr>
        <b/>
        <sz val="10"/>
        <rFont val="Arial"/>
        <family val="2"/>
      </rPr>
      <t xml:space="preserve">(c) Other expenditure commitments </t>
    </r>
    <r>
      <rPr>
        <b/>
        <vertAlign val="superscript"/>
        <sz val="10"/>
        <rFont val="Arial"/>
        <family val="2"/>
      </rPr>
      <t>(ii</t>
    </r>
    <r>
      <rPr>
        <vertAlign val="superscript"/>
        <sz val="10"/>
        <rFont val="Arial"/>
        <family val="2"/>
      </rPr>
      <t>)</t>
    </r>
    <r>
      <rPr>
        <sz val="10"/>
        <rFont val="Arial"/>
        <family val="2"/>
      </rPr>
      <t>: Longer than 1 year and not longer than 5 years</t>
    </r>
  </si>
  <si>
    <r>
      <rPr>
        <b/>
        <sz val="10"/>
        <rFont val="Arial"/>
        <family val="2"/>
      </rPr>
      <t xml:space="preserve">(c) Other expenditure commitments </t>
    </r>
    <r>
      <rPr>
        <b/>
        <vertAlign val="superscript"/>
        <sz val="10"/>
        <rFont val="Arial"/>
        <family val="2"/>
      </rPr>
      <t>(ii)</t>
    </r>
    <r>
      <rPr>
        <sz val="10"/>
        <rFont val="Arial"/>
        <family val="2"/>
      </rPr>
      <t>: Longer than 5 years</t>
    </r>
  </si>
  <si>
    <r>
      <t>(c) Other expenditure commitments</t>
    </r>
    <r>
      <rPr>
        <b/>
        <vertAlign val="superscript"/>
        <sz val="10"/>
        <rFont val="Arial"/>
        <family val="2"/>
      </rPr>
      <t xml:space="preserve"> (ii)</t>
    </r>
    <r>
      <rPr>
        <b/>
        <sz val="10"/>
        <rFont val="Arial"/>
        <family val="2"/>
      </rPr>
      <t xml:space="preserve">: Total other expenditure commitments </t>
    </r>
  </si>
  <si>
    <r>
      <rPr>
        <b/>
        <sz val="10"/>
        <rFont val="Arial"/>
        <family val="2"/>
      </rPr>
      <t xml:space="preserve">(d) Commissioned PPP funding commitments: 1. The Royal Women's Hospital: </t>
    </r>
    <r>
      <rPr>
        <sz val="10"/>
        <rFont val="Arial"/>
        <family val="2"/>
      </rPr>
      <t>Longer than 1 year and not longer than 5 years</t>
    </r>
  </si>
  <si>
    <r>
      <rPr>
        <b/>
        <sz val="10"/>
        <rFont val="Arial"/>
        <family val="2"/>
      </rPr>
      <t xml:space="preserve">(d) Commissioned PPP funding commitments: 1. The Royal Women's Hospital: </t>
    </r>
    <r>
      <rPr>
        <sz val="10"/>
        <rFont val="Arial"/>
        <family val="2"/>
      </rPr>
      <t>Less than 1 year</t>
    </r>
  </si>
  <si>
    <r>
      <rPr>
        <b/>
        <sz val="10"/>
        <rFont val="Arial"/>
        <family val="2"/>
      </rPr>
      <t xml:space="preserve">(d) Commissioned PPP funding commitments: 1. The Royal Women's Hospital: </t>
    </r>
    <r>
      <rPr>
        <sz val="10"/>
        <rFont val="Arial"/>
        <family val="2"/>
      </rPr>
      <t>Longer than 5 years</t>
    </r>
  </si>
  <si>
    <t>(d) Commissioned PPP funding commitments: 1. The Royal Women's Hospital: Total The Royal Women's Hospital commitments</t>
  </si>
  <si>
    <r>
      <rPr>
        <b/>
        <sz val="10"/>
        <rFont val="Arial"/>
        <family val="2"/>
      </rPr>
      <t xml:space="preserve">(d) Commissioned PPP funding commitments: 2. Monash Health: </t>
    </r>
    <r>
      <rPr>
        <sz val="10"/>
        <rFont val="Arial"/>
        <family val="2"/>
      </rPr>
      <t>Less than 1 year</t>
    </r>
  </si>
  <si>
    <r>
      <rPr>
        <b/>
        <sz val="10"/>
        <rFont val="Arial"/>
        <family val="2"/>
      </rPr>
      <t xml:space="preserve">(d) Commissioned PPP funding commitments: 2. Monash Health: </t>
    </r>
    <r>
      <rPr>
        <sz val="10"/>
        <rFont val="Arial"/>
        <family val="2"/>
      </rPr>
      <t>Longer than 1 year and not longer than 5 years</t>
    </r>
  </si>
  <si>
    <r>
      <rPr>
        <b/>
        <sz val="10"/>
        <rFont val="Arial"/>
        <family val="2"/>
      </rPr>
      <t xml:space="preserve">(d) Commissioned PPP funding commitments: 2. Monash Health: </t>
    </r>
    <r>
      <rPr>
        <sz val="10"/>
        <rFont val="Arial"/>
        <family val="2"/>
      </rPr>
      <t>Longer than 5 years</t>
    </r>
  </si>
  <si>
    <t>(d) Commissioned PPP funding commitments: 2. Monash Health: Total Monash Health commitments</t>
  </si>
  <si>
    <r>
      <rPr>
        <b/>
        <sz val="10"/>
        <rFont val="Arial"/>
        <family val="2"/>
      </rPr>
      <t xml:space="preserve">(d) Commissioned PPP funding commitments: 3. The Royal Children's Hospital: </t>
    </r>
    <r>
      <rPr>
        <sz val="10"/>
        <rFont val="Arial"/>
        <family val="2"/>
      </rPr>
      <t>Less than 1 year</t>
    </r>
  </si>
  <si>
    <r>
      <rPr>
        <b/>
        <sz val="10"/>
        <rFont val="Arial"/>
        <family val="2"/>
      </rPr>
      <t xml:space="preserve">(d) Commissioned PPP funding commitments: 3. The Royal Children's Hospital: </t>
    </r>
    <r>
      <rPr>
        <sz val="10"/>
        <rFont val="Arial"/>
        <family val="2"/>
      </rPr>
      <t>Longer than 1 year and not longer than 5 years</t>
    </r>
  </si>
  <si>
    <r>
      <rPr>
        <b/>
        <sz val="10"/>
        <rFont val="Arial"/>
        <family val="2"/>
      </rPr>
      <t xml:space="preserve">(d) Commissioned PPP funding commitments: 3. The Royal Children's Hospital: </t>
    </r>
    <r>
      <rPr>
        <sz val="10"/>
        <rFont val="Arial"/>
        <family val="2"/>
      </rPr>
      <t>Longer than 5 years</t>
    </r>
  </si>
  <si>
    <t>(d) Commissioned PPP funding commitments: 3. The Royal Children's Hospital: Total The Royal Children's Hospital commitments</t>
  </si>
  <si>
    <r>
      <rPr>
        <b/>
        <sz val="10"/>
        <rFont val="Arial"/>
        <family val="2"/>
      </rPr>
      <t xml:space="preserve">(d) Commissioned PPP funding commitments: 4. Peter MacCallum Cancer Centre: </t>
    </r>
    <r>
      <rPr>
        <sz val="10"/>
        <rFont val="Arial"/>
        <family val="2"/>
      </rPr>
      <t>Less than 1 year</t>
    </r>
  </si>
  <si>
    <r>
      <rPr>
        <b/>
        <sz val="10"/>
        <rFont val="Arial"/>
        <family val="2"/>
      </rPr>
      <t xml:space="preserve">(d) Commissioned PPP funding commitments: 4. Peter MacCallum Cancer Centre: </t>
    </r>
    <r>
      <rPr>
        <sz val="10"/>
        <rFont val="Arial"/>
        <family val="2"/>
      </rPr>
      <t>Longer than 1 year and not longer than 5 years</t>
    </r>
  </si>
  <si>
    <r>
      <rPr>
        <b/>
        <sz val="10"/>
        <rFont val="Arial"/>
        <family val="2"/>
      </rPr>
      <t xml:space="preserve">(d) Commissioned PPP funding commitments: 4. Peter MacCallum Cancer Centre: </t>
    </r>
    <r>
      <rPr>
        <sz val="10"/>
        <rFont val="Arial"/>
        <family val="2"/>
      </rPr>
      <t>Longer than 5 years</t>
    </r>
  </si>
  <si>
    <t>(d) Commissioned PPP funding commitments: 4. Peter MacCallum Cancer Centre: Total Peter MacCallum Cancer Centre commitments</t>
  </si>
  <si>
    <r>
      <rPr>
        <b/>
        <sz val="10"/>
        <rFont val="Arial"/>
        <family val="2"/>
      </rPr>
      <t xml:space="preserve">(d) Commissioned PPP funding commitments: 5. Bendigo Health: </t>
    </r>
    <r>
      <rPr>
        <sz val="10"/>
        <rFont val="Arial"/>
        <family val="2"/>
      </rPr>
      <t>Less than 1 year</t>
    </r>
  </si>
  <si>
    <r>
      <rPr>
        <b/>
        <sz val="10"/>
        <rFont val="Arial"/>
        <family val="2"/>
      </rPr>
      <t xml:space="preserve">(d) Commissioned PPP funding commitments: 5. Bendigo Health: </t>
    </r>
    <r>
      <rPr>
        <sz val="10"/>
        <rFont val="Arial"/>
        <family val="2"/>
      </rPr>
      <t>Longer than 1 year and not longer than 5 years</t>
    </r>
  </si>
  <si>
    <r>
      <rPr>
        <b/>
        <sz val="10"/>
        <rFont val="Arial"/>
        <family val="2"/>
      </rPr>
      <t xml:space="preserve">(d) Commissioned PPP funding commitments: 5. Bendigo Health: </t>
    </r>
    <r>
      <rPr>
        <sz val="10"/>
        <rFont val="Arial"/>
        <family val="2"/>
      </rPr>
      <t>Longer than 5 years</t>
    </r>
  </si>
  <si>
    <t>(d) Commissioned PPP funding commitments: 5. Bendigo Health: Total Bendigo Health commitments</t>
  </si>
  <si>
    <r>
      <rPr>
        <b/>
        <sz val="10"/>
        <rFont val="Arial"/>
        <family val="2"/>
      </rPr>
      <t xml:space="preserve">(e) Uncommissioned PPP commitments: 1. New Footscray Hospital: </t>
    </r>
    <r>
      <rPr>
        <sz val="10"/>
        <rFont val="Arial"/>
        <family val="2"/>
      </rPr>
      <t>Less than 1 year</t>
    </r>
  </si>
  <si>
    <r>
      <rPr>
        <b/>
        <sz val="10"/>
        <rFont val="Arial"/>
        <family val="2"/>
      </rPr>
      <t xml:space="preserve">(e) Uncommissioned PPP commitments: 1. New Footscray Hospital: </t>
    </r>
    <r>
      <rPr>
        <sz val="10"/>
        <rFont val="Arial"/>
        <family val="2"/>
      </rPr>
      <t>Longer than 1 year and not longer than 5 years</t>
    </r>
  </si>
  <si>
    <r>
      <rPr>
        <b/>
        <sz val="10"/>
        <rFont val="Arial"/>
        <family val="2"/>
      </rPr>
      <t xml:space="preserve">(e) Uncommissioned PPP commitments: 1. New Footscray Hospital: </t>
    </r>
    <r>
      <rPr>
        <sz val="10"/>
        <rFont val="Arial"/>
        <family val="2"/>
      </rPr>
      <t>Longer than 5 years</t>
    </r>
  </si>
  <si>
    <t>(e) Uncommissioned PPP commitments: 1. New Footscray Hospital: Total New Footscray Hospital commitments</t>
  </si>
  <si>
    <r>
      <rPr>
        <b/>
        <sz val="10"/>
        <rFont val="Arial"/>
        <family val="2"/>
      </rPr>
      <t xml:space="preserve">(e) Uncommissioned PPP commitments: 2. Frankston Hospital Redevelopment: </t>
    </r>
    <r>
      <rPr>
        <sz val="10"/>
        <rFont val="Arial"/>
        <family val="2"/>
      </rPr>
      <t>Less than 1 year</t>
    </r>
  </si>
  <si>
    <r>
      <rPr>
        <b/>
        <sz val="10"/>
        <rFont val="Arial"/>
        <family val="2"/>
      </rPr>
      <t xml:space="preserve">(e) Uncommissioned PPP commitments: 2. Frankston Hospital Redevelopment: </t>
    </r>
    <r>
      <rPr>
        <sz val="10"/>
        <rFont val="Arial"/>
        <family val="2"/>
      </rPr>
      <t>Longer than 1 year and not longer than 5 years</t>
    </r>
  </si>
  <si>
    <r>
      <rPr>
        <b/>
        <sz val="10"/>
        <rFont val="Arial"/>
        <family val="2"/>
      </rPr>
      <t xml:space="preserve">(e) Uncommissioned PPP commitments: 2. Frankston Hospital Redevelopment: </t>
    </r>
    <r>
      <rPr>
        <sz val="10"/>
        <rFont val="Arial"/>
        <family val="2"/>
      </rPr>
      <t>Longer than 5 years</t>
    </r>
  </si>
  <si>
    <t>(e) Uncommissioned PPP commitments: 2. Frankston Hospital Redevelopment: Total Frankston Hospital Redevelopment commitments</t>
  </si>
  <si>
    <r>
      <rPr>
        <b/>
        <sz val="10"/>
        <rFont val="Arial"/>
        <family val="2"/>
      </rPr>
      <t xml:space="preserve">(e) Uncommissioned PPP commitments: 3. New social, affordable, specialist disability and private housing in Flemington, Brighton and Prahran </t>
    </r>
    <r>
      <rPr>
        <b/>
        <vertAlign val="superscript"/>
        <sz val="10"/>
        <rFont val="Arial"/>
        <family val="2"/>
      </rPr>
      <t>(iv</t>
    </r>
    <r>
      <rPr>
        <vertAlign val="superscript"/>
        <sz val="10"/>
        <rFont val="Arial"/>
        <family val="2"/>
      </rPr>
      <t>)</t>
    </r>
    <r>
      <rPr>
        <sz val="10"/>
        <rFont val="Arial"/>
        <family val="2"/>
      </rPr>
      <t>: Less than 1 year</t>
    </r>
  </si>
  <si>
    <r>
      <t>(</t>
    </r>
    <r>
      <rPr>
        <b/>
        <sz val="10"/>
        <rFont val="Arial"/>
        <family val="2"/>
      </rPr>
      <t>e) Uncommissioned PPP commitments: 3. New social, affordable, specialist disability and private housing in Flemington, Brighton and Prahran</t>
    </r>
    <r>
      <rPr>
        <b/>
        <vertAlign val="superscript"/>
        <sz val="10"/>
        <rFont val="Arial"/>
        <family val="2"/>
      </rPr>
      <t xml:space="preserve"> (iv)</t>
    </r>
    <r>
      <rPr>
        <sz val="10"/>
        <rFont val="Arial"/>
        <family val="2"/>
      </rPr>
      <t>: Longer than 1 year and not longer than 5 years</t>
    </r>
  </si>
  <si>
    <r>
      <rPr>
        <b/>
        <sz val="10"/>
        <rFont val="Arial"/>
        <family val="2"/>
      </rPr>
      <t xml:space="preserve">(e) Uncommissioned PPP commitments: 3. New social, affordable, specialist disability and private housing in Flemington, Brighton and Prahran </t>
    </r>
    <r>
      <rPr>
        <b/>
        <vertAlign val="superscript"/>
        <sz val="10"/>
        <rFont val="Arial"/>
        <family val="2"/>
      </rPr>
      <t>(iv)</t>
    </r>
    <r>
      <rPr>
        <sz val="10"/>
        <rFont val="Arial"/>
        <family val="2"/>
      </rPr>
      <t>: Longer than 5 years</t>
    </r>
  </si>
  <si>
    <t>(e) Uncommissioned PPP commitments: Total New social, affordable, specialist disability and private housing in Flemington, Brighton and Prahran commitments</t>
  </si>
  <si>
    <r>
      <rPr>
        <b/>
        <sz val="10"/>
        <rFont val="Arial"/>
        <family val="2"/>
      </rPr>
      <t xml:space="preserve">2021: Gains or losses recognised in other economic flows - other comprehensive income: </t>
    </r>
    <r>
      <rPr>
        <sz val="10"/>
        <rFont val="Arial"/>
        <family val="2"/>
      </rPr>
      <t>Net revaluation increments/ (decrements)</t>
    </r>
  </si>
  <si>
    <t>5.1(a) Total right-of-use assets contd.</t>
  </si>
  <si>
    <t>2.3 Summary of compliance with annual parliamentary and special appropriations contd.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</si>
</sst>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
    <numFmt numFmtId="165" formatCode="[$-2]\ #,##0_);\([$-2]\ #,##0\)"/>
    <numFmt numFmtId="166" formatCode="#,##0.0\ ;\(#,##0.0\)\ ;\-\ "/>
    <numFmt numFmtId="167" formatCode="0.0%"/>
    <numFmt numFmtId="168" formatCode="_(* #,##0.0_);_(* \(#,##0.0\);_(* &quot;-&quot;??_);_(@_)"/>
    <numFmt numFmtId="169" formatCode=";;;"/>
    <numFmt numFmtId="170" formatCode="_(* #,##0.0_);_(* \(#,##0.0\);_(* &quot;-&quot;?_);_(@_)"/>
    <numFmt numFmtId="171" formatCode="_(* #,##0.0_);_(* \(#,##0.0\);_(* &quot;-&quot;_);_(@_)"/>
    <numFmt numFmtId="172" formatCode="_-* #,##0.0_-;\-* #,##0.0_-;_-* &quot;-&quot;?_-;_-@_-"/>
    <numFmt numFmtId="173" formatCode="#,##0.0"/>
    <numFmt numFmtId="174" formatCode="_(* #,##0.00_);_(* \(#,##0.00\);_(* &quot;-&quot;??_);_(@_)"/>
    <numFmt numFmtId="175" formatCode="_(* #,##0_);_(* \(#,##0\);_(* &quot;-&quot;??_);_(@_)"/>
    <numFmt numFmtId="176" formatCode="_-* #,##0.0_-;\-* #,##0.0_-;_-* &quot;-&quot;??_-;_-@_-"/>
    <numFmt numFmtId="177" formatCode="0.0"/>
    <numFmt numFmtId="178" formatCode="#,##0.0;\(#,##0.0\);\ \-"/>
  </numFmts>
  <fonts count="73" x14ac:knownFonts="1">
    <font>
      <sz val="11"/>
      <color theme="1"/>
      <name val="Calibri"/>
      <family val="2"/>
      <scheme val="minor"/>
    </font>
    <font>
      <b/>
      <sz val="10"/>
      <name val="Arial"/>
      <family val="2"/>
    </font>
    <font>
      <sz val="8"/>
      <name val="Calibri Light"/>
      <family val="2"/>
    </font>
    <font>
      <b/>
      <sz val="8"/>
      <name val="Arial"/>
      <family val="2"/>
    </font>
    <font>
      <sz val="8"/>
      <name val="Arial"/>
      <family val="2"/>
    </font>
    <font>
      <i/>
      <sz val="8"/>
      <name val="Arial"/>
      <family val="2"/>
    </font>
    <font>
      <sz val="9"/>
      <name val="Arial"/>
      <family val="2"/>
    </font>
    <font>
      <sz val="10"/>
      <name val="Arial"/>
      <family val="2"/>
    </font>
    <font>
      <b/>
      <sz val="9"/>
      <name val="Arial"/>
      <family val="2"/>
    </font>
    <font>
      <sz val="11"/>
      <color theme="1"/>
      <name val="Calibri"/>
      <family val="2"/>
      <scheme val="minor"/>
    </font>
    <font>
      <sz val="10"/>
      <color theme="1"/>
      <name val="Arial"/>
      <family val="2"/>
    </font>
    <font>
      <sz val="12"/>
      <name val="Arial"/>
      <family val="2"/>
    </font>
    <font>
      <u/>
      <sz val="11"/>
      <color theme="10"/>
      <name val="Calibri"/>
      <family val="2"/>
      <scheme val="minor"/>
    </font>
    <font>
      <b/>
      <sz val="13"/>
      <color rgb="FF004EA8"/>
      <name val="Arial"/>
      <family val="2"/>
    </font>
    <font>
      <sz val="14"/>
      <color theme="1"/>
      <name val="Arial"/>
      <family val="2"/>
    </font>
    <font>
      <u/>
      <sz val="10"/>
      <color theme="10"/>
      <name val="Arial"/>
      <family val="2"/>
    </font>
    <font>
      <b/>
      <sz val="15"/>
      <color rgb="FF004EA8"/>
      <name val="Arial"/>
      <family val="2"/>
    </font>
    <font>
      <sz val="10.5"/>
      <color theme="1"/>
      <name val="Arial"/>
      <family val="2"/>
    </font>
    <font>
      <i/>
      <sz val="10.5"/>
      <color theme="1"/>
      <name val="Arial"/>
      <family val="2"/>
    </font>
    <font>
      <u/>
      <sz val="10.5"/>
      <color theme="10"/>
      <name val="Arial"/>
      <family val="2"/>
    </font>
    <font>
      <sz val="11"/>
      <color theme="1"/>
      <name val="Arial"/>
      <family val="2"/>
    </font>
    <font>
      <sz val="11"/>
      <color theme="0"/>
      <name val="Calibri"/>
      <family val="2"/>
      <scheme val="minor"/>
    </font>
    <font>
      <sz val="12"/>
      <color theme="1"/>
      <name val="Calibri"/>
      <family val="2"/>
      <scheme val="minor"/>
    </font>
    <font>
      <sz val="8"/>
      <name val="Calibri"/>
      <family val="2"/>
      <scheme val="minor"/>
    </font>
    <font>
      <vertAlign val="superscript"/>
      <sz val="12"/>
      <name val="Arial"/>
      <family val="2"/>
    </font>
    <font>
      <sz val="11"/>
      <name val="Arial"/>
      <family val="2"/>
    </font>
    <font>
      <sz val="10"/>
      <color indexed="8"/>
      <name val="Arial"/>
      <family val="2"/>
    </font>
    <font>
      <sz val="12"/>
      <color indexed="8"/>
      <name val="Arial"/>
      <family val="2"/>
    </font>
    <font>
      <b/>
      <sz val="10"/>
      <color indexed="8"/>
      <name val="Arial"/>
      <family val="2"/>
    </font>
    <font>
      <vertAlign val="superscript"/>
      <sz val="10"/>
      <color indexed="8"/>
      <name val="Arial"/>
      <family val="2"/>
    </font>
    <font>
      <b/>
      <sz val="10"/>
      <color theme="0"/>
      <name val="Arial"/>
      <family val="2"/>
    </font>
    <font>
      <b/>
      <vertAlign val="superscript"/>
      <sz val="10"/>
      <color theme="0"/>
      <name val="Arial"/>
      <family val="2"/>
    </font>
    <font>
      <vertAlign val="superscript"/>
      <sz val="10"/>
      <name val="Arial"/>
      <family val="2"/>
    </font>
    <font>
      <b/>
      <sz val="10"/>
      <color rgb="FF000000"/>
      <name val="Arial"/>
      <family val="2"/>
    </font>
    <font>
      <sz val="16"/>
      <color indexed="8"/>
      <name val="Arial"/>
      <family val="2"/>
    </font>
    <font>
      <vertAlign val="superscript"/>
      <sz val="9"/>
      <color indexed="8"/>
      <name val="Arial"/>
      <family val="2"/>
    </font>
    <font>
      <vertAlign val="superscript"/>
      <sz val="10"/>
      <color rgb="FF000000"/>
      <name val="Arial"/>
      <family val="2"/>
    </font>
    <font>
      <sz val="10"/>
      <color rgb="FF000000"/>
      <name val="Arial"/>
      <family val="2"/>
    </font>
    <font>
      <i/>
      <sz val="10"/>
      <name val="Arial"/>
      <family val="2"/>
    </font>
    <font>
      <b/>
      <vertAlign val="superscript"/>
      <sz val="9"/>
      <color indexed="8"/>
      <name val="Arial"/>
      <family val="2"/>
    </font>
    <font>
      <vertAlign val="superscript"/>
      <sz val="12"/>
      <color indexed="8"/>
      <name val="Arial"/>
      <family val="2"/>
    </font>
    <font>
      <sz val="10"/>
      <name val="Verdana"/>
      <family val="2"/>
    </font>
    <font>
      <sz val="9"/>
      <color indexed="8"/>
      <name val="Arial"/>
      <family val="2"/>
    </font>
    <font>
      <b/>
      <sz val="9"/>
      <color indexed="8"/>
      <name val="Arial"/>
      <family val="2"/>
    </font>
    <font>
      <sz val="9"/>
      <color rgb="FF000000"/>
      <name val="Arial"/>
      <family val="2"/>
    </font>
    <font>
      <i/>
      <sz val="9"/>
      <name val="Arial"/>
      <family val="2"/>
    </font>
    <font>
      <vertAlign val="superscript"/>
      <sz val="9"/>
      <name val="Arial"/>
      <family val="2"/>
    </font>
    <font>
      <sz val="11"/>
      <color indexed="8"/>
      <name val="Arial"/>
      <family val="2"/>
    </font>
    <font>
      <sz val="10"/>
      <color theme="0"/>
      <name val="Arial"/>
      <family val="2"/>
    </font>
    <font>
      <i/>
      <sz val="10"/>
      <color indexed="8"/>
      <name val="Arial"/>
      <family val="2"/>
    </font>
    <font>
      <i/>
      <sz val="10"/>
      <color rgb="FF000000"/>
      <name val="Arial"/>
      <family val="2"/>
    </font>
    <font>
      <sz val="12"/>
      <color indexed="12"/>
      <name val="Arial"/>
      <family val="2"/>
    </font>
    <font>
      <sz val="10"/>
      <color indexed="12"/>
      <name val="Arial"/>
      <family val="2"/>
    </font>
    <font>
      <sz val="9"/>
      <color theme="1"/>
      <name val="Arial"/>
      <family val="2"/>
    </font>
    <font>
      <b/>
      <sz val="10"/>
      <name val="Verdana"/>
      <family val="2"/>
    </font>
    <font>
      <b/>
      <sz val="10"/>
      <color theme="1"/>
      <name val="Arial"/>
      <family val="2"/>
    </font>
    <font>
      <b/>
      <sz val="11"/>
      <color theme="1"/>
      <name val="Arial"/>
      <family val="2"/>
    </font>
    <font>
      <sz val="10"/>
      <name val="MS Sans Serif"/>
      <family val="2"/>
    </font>
    <font>
      <sz val="12"/>
      <color theme="1"/>
      <name val="Arial"/>
      <family val="2"/>
    </font>
    <font>
      <b/>
      <vertAlign val="superscript"/>
      <sz val="10"/>
      <color rgb="FF000000"/>
      <name val="Arial"/>
      <family val="2"/>
    </font>
    <font>
      <b/>
      <sz val="11"/>
      <name val="Arial"/>
      <family val="2"/>
    </font>
    <font>
      <i/>
      <sz val="9"/>
      <color indexed="8"/>
      <name val="Arial"/>
      <family val="2"/>
    </font>
    <font>
      <b/>
      <vertAlign val="superscript"/>
      <sz val="10"/>
      <color indexed="8"/>
      <name val="Arial"/>
      <family val="2"/>
    </font>
    <font>
      <b/>
      <vertAlign val="superscript"/>
      <sz val="10"/>
      <name val="Arial"/>
      <family val="2"/>
    </font>
    <font>
      <b/>
      <sz val="10"/>
      <color indexed="10"/>
      <name val="Arial"/>
      <family val="2"/>
    </font>
    <font>
      <vertAlign val="superscript"/>
      <sz val="8.5"/>
      <color indexed="8"/>
      <name val="Arial"/>
      <family val="2"/>
    </font>
    <font>
      <b/>
      <sz val="10"/>
      <color rgb="FFFF0000"/>
      <name val="Arial"/>
      <family val="2"/>
    </font>
    <font>
      <sz val="11"/>
      <color theme="0"/>
      <name val="Arial"/>
      <family val="2"/>
    </font>
    <font>
      <vertAlign val="superscript"/>
      <sz val="12"/>
      <color theme="1"/>
      <name val="Arial"/>
      <family val="2"/>
    </font>
    <font>
      <vertAlign val="superscript"/>
      <sz val="11"/>
      <name val="Arial"/>
      <family val="2"/>
    </font>
    <font>
      <b/>
      <vertAlign val="superscript"/>
      <sz val="10"/>
      <color theme="1"/>
      <name val="Arial"/>
      <family val="2"/>
    </font>
    <font>
      <vertAlign val="superscript"/>
      <sz val="10"/>
      <color theme="1"/>
      <name val="Arial"/>
      <family val="2"/>
    </font>
    <font>
      <sz val="13"/>
      <color indexed="8"/>
      <name val="Arial"/>
      <family val="2"/>
    </font>
  </fonts>
  <fills count="9">
    <fill>
      <patternFill patternType="none"/>
    </fill>
    <fill>
      <patternFill patternType="gray125"/>
    </fill>
    <fill>
      <patternFill patternType="solid">
        <fgColor rgb="FFF7FBFF"/>
        <bgColor indexed="64"/>
      </patternFill>
    </fill>
    <fill>
      <patternFill patternType="solid">
        <fgColor rgb="FFE7E6E6"/>
        <bgColor indexed="64"/>
      </patternFill>
    </fill>
    <fill>
      <patternFill patternType="solid">
        <fgColor rgb="FFFFFF99"/>
        <bgColor indexed="64"/>
      </patternFill>
    </fill>
    <fill>
      <patternFill patternType="solid">
        <fgColor theme="0"/>
        <bgColor theme="0"/>
      </patternFill>
    </fill>
    <fill>
      <patternFill patternType="solid">
        <fgColor theme="0"/>
        <bgColor indexed="64"/>
      </patternFill>
    </fill>
    <fill>
      <patternFill patternType="solid">
        <fgColor theme="1"/>
        <bgColor theme="1"/>
      </patternFill>
    </fill>
    <fill>
      <patternFill patternType="solid">
        <fgColor theme="1"/>
        <bgColor indexed="64"/>
      </patternFill>
    </fill>
  </fills>
  <borders count="56">
    <border>
      <left/>
      <right/>
      <top/>
      <bottom/>
      <diagonal/>
    </border>
    <border>
      <left/>
      <right/>
      <top/>
      <bottom style="thin">
        <color indexed="64"/>
      </bottom>
      <diagonal/>
    </border>
    <border>
      <left/>
      <right/>
      <top style="thin">
        <color indexed="64"/>
      </top>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theme="0" tint="-0.34998626667073579"/>
      </bottom>
      <diagonal/>
    </border>
    <border>
      <left/>
      <right/>
      <top style="thin">
        <color indexed="64"/>
      </top>
      <bottom style="thin">
        <color theme="1"/>
      </bottom>
      <diagonal/>
    </border>
    <border>
      <left style="thin">
        <color theme="0"/>
      </left>
      <right style="thin">
        <color theme="0"/>
      </right>
      <top/>
      <bottom style="thin">
        <color indexed="64"/>
      </bottom>
      <diagonal/>
    </border>
    <border>
      <left/>
      <right/>
      <top style="thin">
        <color theme="1"/>
      </top>
      <bottom style="thin">
        <color theme="1"/>
      </bottom>
      <diagonal/>
    </border>
    <border>
      <left/>
      <right/>
      <top style="thin">
        <color theme="0" tint="-0.34998626667073579"/>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right style="thin">
        <color theme="0"/>
      </right>
      <top/>
      <bottom style="thin">
        <color indexed="64"/>
      </bottom>
      <diagonal/>
    </border>
    <border>
      <left/>
      <right/>
      <top style="thin">
        <color indexed="64"/>
      </top>
      <bottom style="thin">
        <color indexed="64"/>
      </bottom>
      <diagonal/>
    </border>
    <border>
      <left style="thin">
        <color theme="0"/>
      </left>
      <right style="thin">
        <color theme="0"/>
      </right>
      <top style="thin">
        <color theme="0" tint="-0.34998626667073579"/>
      </top>
      <bottom style="thin">
        <color indexed="64"/>
      </bottom>
      <diagonal/>
    </border>
    <border>
      <left/>
      <right/>
      <top style="thin">
        <color theme="1"/>
      </top>
      <bottom/>
      <diagonal/>
    </border>
    <border>
      <left/>
      <right/>
      <top/>
      <bottom style="thin">
        <color theme="0"/>
      </bottom>
      <diagonal/>
    </border>
    <border>
      <left/>
      <right/>
      <top/>
      <bottom style="double">
        <color theme="0"/>
      </bottom>
      <diagonal/>
    </border>
    <border>
      <left/>
      <right/>
      <top style="thin">
        <color indexed="64"/>
      </top>
      <bottom style="medium">
        <color indexed="64"/>
      </bottom>
      <diagonal/>
    </border>
    <border>
      <left/>
      <right style="thin">
        <color theme="1"/>
      </right>
      <top style="thin">
        <color theme="1"/>
      </top>
      <bottom/>
      <diagonal/>
    </border>
    <border>
      <left/>
      <right/>
      <top/>
      <bottom style="medium">
        <color indexed="64"/>
      </bottom>
      <diagonal/>
    </border>
    <border>
      <left/>
      <right style="thin">
        <color indexed="64"/>
      </right>
      <top/>
      <bottom style="thin">
        <color indexed="64"/>
      </bottom>
      <diagonal/>
    </border>
    <border>
      <left/>
      <right style="thin">
        <color auto="1"/>
      </right>
      <top/>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medium">
        <color rgb="FFFFFFFF"/>
      </right>
      <top/>
      <bottom style="medium">
        <color indexed="64"/>
      </bottom>
      <diagonal/>
    </border>
    <border>
      <left style="thin">
        <color theme="1"/>
      </left>
      <right/>
      <top style="thin">
        <color theme="1"/>
      </top>
      <bottom/>
      <diagonal/>
    </border>
    <border>
      <left style="thin">
        <color theme="1"/>
      </left>
      <right/>
      <top style="thin">
        <color indexed="64"/>
      </top>
      <bottom/>
      <diagonal/>
    </border>
    <border>
      <left/>
      <right style="thin">
        <color theme="1"/>
      </right>
      <top style="thin">
        <color indexed="64"/>
      </top>
      <bottom/>
      <diagonal/>
    </border>
    <border>
      <left/>
      <right/>
      <top style="thin">
        <color indexed="8"/>
      </top>
      <bottom/>
      <diagonal/>
    </border>
    <border>
      <left/>
      <right/>
      <top style="medium">
        <color indexed="64"/>
      </top>
      <bottom style="medium">
        <color indexed="64"/>
      </bottom>
      <diagonal/>
    </border>
    <border>
      <left/>
      <right/>
      <top style="thin">
        <color indexed="8"/>
      </top>
      <bottom style="medium">
        <color indexed="8"/>
      </bottom>
      <diagonal/>
    </border>
    <border>
      <left/>
      <right/>
      <top style="thin">
        <color indexed="8"/>
      </top>
      <bottom style="thin">
        <color indexed="8"/>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diagonal/>
    </border>
    <border>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medium">
        <color indexed="64"/>
      </left>
      <right style="thin">
        <color theme="0" tint="-0.14999847407452621"/>
      </right>
      <top/>
      <bottom/>
      <diagonal/>
    </border>
    <border>
      <left style="medium">
        <color indexed="64"/>
      </left>
      <right style="thin">
        <color theme="0" tint="-0.14999847407452621"/>
      </right>
      <top/>
      <bottom style="thin">
        <color indexed="64"/>
      </bottom>
      <diagonal/>
    </border>
    <border>
      <left style="medium">
        <color indexed="64"/>
      </left>
      <right style="thin">
        <color theme="0" tint="-0.14999847407452621"/>
      </right>
      <top style="thin">
        <color indexed="64"/>
      </top>
      <bottom/>
      <diagonal/>
    </border>
    <border>
      <left/>
      <right style="thin">
        <color theme="0" tint="-0.14999847407452621"/>
      </right>
      <top style="thin">
        <color indexed="64"/>
      </top>
      <bottom/>
      <diagonal/>
    </border>
    <border>
      <left/>
      <right/>
      <top style="medium">
        <color indexed="64"/>
      </top>
      <bottom style="thin">
        <color indexed="64"/>
      </bottom>
      <diagonal/>
    </border>
    <border>
      <left/>
      <right style="thin">
        <color theme="0" tint="-0.14999847407452621"/>
      </right>
      <top/>
      <bottom style="thin">
        <color indexed="64"/>
      </bottom>
      <diagonal/>
    </border>
    <border>
      <left style="thin">
        <color theme="0"/>
      </left>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style="medium">
        <color indexed="64"/>
      </bottom>
      <diagonal/>
    </border>
    <border>
      <left/>
      <right/>
      <top style="thin">
        <color indexed="64"/>
      </top>
      <bottom style="thin">
        <color theme="0" tint="-0.14999847407452621"/>
      </bottom>
      <diagonal/>
    </border>
  </borders>
  <cellStyleXfs count="80">
    <xf numFmtId="0" fontId="0" fillId="0" borderId="0"/>
    <xf numFmtId="0" fontId="2" fillId="2" borderId="1">
      <alignment horizontal="left"/>
    </xf>
    <xf numFmtId="164" fontId="3" fillId="2" borderId="1">
      <alignment horizontal="right"/>
    </xf>
    <xf numFmtId="165" fontId="3" fillId="2" borderId="2">
      <alignment vertical="center" wrapText="1"/>
    </xf>
    <xf numFmtId="165" fontId="4" fillId="2" borderId="3">
      <alignment vertical="center" wrapText="1"/>
    </xf>
    <xf numFmtId="165" fontId="4" fillId="2" borderId="4">
      <alignment horizontal="right" vertical="center"/>
    </xf>
    <xf numFmtId="165" fontId="3" fillId="2" borderId="2">
      <alignment vertical="center" wrapText="1"/>
    </xf>
    <xf numFmtId="1" fontId="3" fillId="3" borderId="6">
      <alignment horizontal="right" vertical="top" wrapText="1"/>
    </xf>
    <xf numFmtId="166" fontId="4" fillId="3" borderId="4">
      <alignment horizontal="right" vertical="center"/>
    </xf>
    <xf numFmtId="166" fontId="3" fillId="3" borderId="7">
      <alignment horizontal="right" vertical="center"/>
    </xf>
    <xf numFmtId="1" fontId="3" fillId="2" borderId="6">
      <alignment horizontal="right" vertical="top" wrapText="1"/>
    </xf>
    <xf numFmtId="166" fontId="4" fillId="2" borderId="3">
      <alignment horizontal="right" vertical="center"/>
    </xf>
    <xf numFmtId="0" fontId="3" fillId="2" borderId="7">
      <alignment horizontal="right" vertical="center"/>
    </xf>
    <xf numFmtId="165" fontId="3" fillId="2" borderId="8">
      <alignment vertical="center" wrapText="1"/>
    </xf>
    <xf numFmtId="0" fontId="2" fillId="2" borderId="0">
      <alignment horizontal="left"/>
    </xf>
    <xf numFmtId="164" fontId="3" fillId="2" borderId="0">
      <alignment horizontal="right"/>
    </xf>
    <xf numFmtId="1" fontId="3" fillId="3" borderId="9">
      <alignment horizontal="right" vertical="top" wrapText="1"/>
    </xf>
    <xf numFmtId="1" fontId="3" fillId="2" borderId="9">
      <alignment horizontal="right" vertical="top" wrapText="1"/>
    </xf>
    <xf numFmtId="166" fontId="4" fillId="4" borderId="4">
      <alignment horizontal="right" vertical="center"/>
      <protection locked="0"/>
    </xf>
    <xf numFmtId="166" fontId="3" fillId="2" borderId="3">
      <alignment horizontal="right" vertical="center"/>
    </xf>
    <xf numFmtId="1" fontId="3" fillId="2" borderId="5">
      <alignment horizontal="left" vertical="center" wrapText="1"/>
    </xf>
    <xf numFmtId="166" fontId="4" fillId="4" borderId="8">
      <alignment horizontal="right" vertical="center"/>
      <protection locked="0"/>
    </xf>
    <xf numFmtId="165" fontId="3" fillId="2" borderId="5">
      <alignment vertical="center" wrapText="1"/>
    </xf>
    <xf numFmtId="165" fontId="6" fillId="5" borderId="0">
      <alignment horizontal="right"/>
    </xf>
    <xf numFmtId="165" fontId="4" fillId="2" borderId="3">
      <alignment horizontal="left" vertical="center" wrapText="1" indent="1"/>
    </xf>
    <xf numFmtId="165" fontId="4" fillId="2" borderId="13">
      <alignment vertical="center" wrapText="1"/>
    </xf>
    <xf numFmtId="166" fontId="6" fillId="2" borderId="6">
      <alignment horizontal="right" vertical="center"/>
    </xf>
    <xf numFmtId="10" fontId="4" fillId="4" borderId="4">
      <alignment horizontal="right" vertical="center"/>
      <protection locked="0"/>
    </xf>
    <xf numFmtId="166" fontId="4" fillId="4" borderId="4">
      <alignment horizontal="right" vertical="center"/>
      <protection locked="0"/>
    </xf>
    <xf numFmtId="166" fontId="3" fillId="3" borderId="4">
      <alignment horizontal="right" vertical="center"/>
    </xf>
    <xf numFmtId="166" fontId="4" fillId="2" borderId="10">
      <alignment horizontal="right" vertical="center"/>
    </xf>
    <xf numFmtId="166" fontId="3" fillId="2" borderId="3">
      <alignment horizontal="right" vertical="center"/>
    </xf>
    <xf numFmtId="165" fontId="4" fillId="2" borderId="10">
      <alignment vertical="center" wrapText="1"/>
    </xf>
    <xf numFmtId="166" fontId="4" fillId="3" borderId="10">
      <alignment horizontal="right" vertical="center"/>
    </xf>
    <xf numFmtId="1" fontId="3" fillId="2" borderId="6">
      <alignment horizontal="right" vertical="top" wrapText="1"/>
    </xf>
    <xf numFmtId="1" fontId="7" fillId="2" borderId="0"/>
    <xf numFmtId="1" fontId="7" fillId="2" borderId="0"/>
    <xf numFmtId="165" fontId="5" fillId="2" borderId="3">
      <alignment vertical="center" wrapText="1"/>
    </xf>
    <xf numFmtId="1" fontId="7" fillId="2" borderId="0"/>
    <xf numFmtId="165" fontId="8" fillId="2" borderId="0">
      <alignment wrapText="1"/>
    </xf>
    <xf numFmtId="9" fontId="9" fillId="0" borderId="0" applyFont="0" applyFill="0" applyBorder="0" applyAlignment="0" applyProtection="0"/>
    <xf numFmtId="0" fontId="10" fillId="0" borderId="0"/>
    <xf numFmtId="0" fontId="12" fillId="0" borderId="0" applyNumberFormat="0" applyFill="0" applyBorder="0" applyAlignment="0" applyProtection="0"/>
    <xf numFmtId="0" fontId="13" fillId="0" borderId="0" applyNumberFormat="0" applyFill="0" applyAlignment="0" applyProtection="0"/>
    <xf numFmtId="0" fontId="16" fillId="0" borderId="0" applyNumberFormat="0" applyFill="0" applyAlignment="0" applyProtection="0"/>
    <xf numFmtId="0" fontId="10" fillId="0" borderId="0"/>
    <xf numFmtId="43" fontId="9" fillId="0" borderId="0" applyFont="0" applyFill="0" applyBorder="0" applyAlignment="0" applyProtection="0"/>
    <xf numFmtId="0" fontId="12" fillId="0" borderId="0" applyNumberFormat="0" applyFill="0" applyBorder="0" applyAlignment="0" applyProtection="0"/>
    <xf numFmtId="168" fontId="26" fillId="0" borderId="0">
      <alignment vertical="top"/>
    </xf>
    <xf numFmtId="0" fontId="26" fillId="0" borderId="0"/>
    <xf numFmtId="0" fontId="26" fillId="0" borderId="0">
      <alignment vertical="top"/>
    </xf>
    <xf numFmtId="174" fontId="41" fillId="0" borderId="0" applyFont="0" applyFill="0" applyBorder="0" applyAlignment="0" applyProtection="0"/>
    <xf numFmtId="0" fontId="41" fillId="0" borderId="0">
      <alignment vertical="top"/>
    </xf>
    <xf numFmtId="0" fontId="26" fillId="0" borderId="0">
      <alignment vertical="top"/>
    </xf>
    <xf numFmtId="168" fontId="26" fillId="0" borderId="0">
      <alignment vertical="top"/>
    </xf>
    <xf numFmtId="0" fontId="7" fillId="0" borderId="0">
      <alignment vertical="top"/>
    </xf>
    <xf numFmtId="174" fontId="7" fillId="0" borderId="0" applyFont="0" applyFill="0" applyBorder="0" applyAlignment="0" applyProtection="0"/>
    <xf numFmtId="43" fontId="7" fillId="0" borderId="0" applyFont="0" applyFill="0" applyBorder="0" applyAlignment="0" applyProtection="0"/>
    <xf numFmtId="0" fontId="7" fillId="0" borderId="0">
      <alignment vertical="top"/>
    </xf>
    <xf numFmtId="0" fontId="57" fillId="0" borderId="0"/>
    <xf numFmtId="0" fontId="7" fillId="0" borderId="0">
      <alignment vertical="top"/>
    </xf>
    <xf numFmtId="168" fontId="26" fillId="0" borderId="0">
      <alignment vertical="top"/>
    </xf>
    <xf numFmtId="0" fontId="7" fillId="0" borderId="0">
      <alignment vertical="top"/>
    </xf>
    <xf numFmtId="43" fontId="9" fillId="0" borderId="0" applyFont="0" applyFill="0" applyBorder="0" applyAlignment="0" applyProtection="0"/>
    <xf numFmtId="0" fontId="26" fillId="0" borderId="0">
      <alignment vertical="top"/>
    </xf>
    <xf numFmtId="168" fontId="26" fillId="0" borderId="0">
      <alignment vertical="top"/>
    </xf>
    <xf numFmtId="0" fontId="26" fillId="0" borderId="0">
      <alignment vertical="top"/>
    </xf>
    <xf numFmtId="168" fontId="26" fillId="0" borderId="0">
      <alignment vertical="top"/>
    </xf>
    <xf numFmtId="168" fontId="26" fillId="0" borderId="0">
      <alignment vertical="top"/>
    </xf>
    <xf numFmtId="0" fontId="57" fillId="0" borderId="0"/>
    <xf numFmtId="0" fontId="26" fillId="0" borderId="0">
      <alignment vertical="top"/>
    </xf>
    <xf numFmtId="43" fontId="7" fillId="0" borderId="0" applyFont="0" applyFill="0" applyBorder="0" applyAlignment="0" applyProtection="0"/>
    <xf numFmtId="168" fontId="26" fillId="0" borderId="0">
      <alignment vertical="top"/>
    </xf>
    <xf numFmtId="0" fontId="26" fillId="0" borderId="0">
      <alignment vertical="top"/>
    </xf>
    <xf numFmtId="0" fontId="57" fillId="0" borderId="0"/>
    <xf numFmtId="0" fontId="26" fillId="0" borderId="0">
      <alignment vertical="top"/>
    </xf>
    <xf numFmtId="0" fontId="26" fillId="0" borderId="0">
      <alignment vertical="top"/>
    </xf>
    <xf numFmtId="0" fontId="26" fillId="0" borderId="0">
      <alignment vertical="top"/>
    </xf>
    <xf numFmtId="0" fontId="7" fillId="0" borderId="0">
      <alignment vertical="top"/>
    </xf>
    <xf numFmtId="0" fontId="9" fillId="0" borderId="0"/>
  </cellStyleXfs>
  <cellXfs count="767">
    <xf numFmtId="0" fontId="0" fillId="0" borderId="0" xfId="0"/>
    <xf numFmtId="0" fontId="1" fillId="0" borderId="0" xfId="0" applyFont="1"/>
    <xf numFmtId="0" fontId="15" fillId="0" borderId="0" xfId="42" applyFont="1" applyFill="1"/>
    <xf numFmtId="0" fontId="14" fillId="0" borderId="0" xfId="45" applyFont="1"/>
    <xf numFmtId="0" fontId="17" fillId="0" borderId="0" xfId="0" applyFont="1" applyAlignment="1">
      <alignment vertical="center"/>
    </xf>
    <xf numFmtId="0" fontId="20" fillId="0" borderId="0" xfId="0" applyFont="1"/>
    <xf numFmtId="0" fontId="21" fillId="0" borderId="16" xfId="0" applyFont="1" applyBorder="1"/>
    <xf numFmtId="0" fontId="0" fillId="0" borderId="16" xfId="0" applyBorder="1"/>
    <xf numFmtId="0" fontId="0" fillId="0" borderId="0" xfId="0" applyAlignment="1">
      <alignment vertical="top"/>
    </xf>
    <xf numFmtId="0" fontId="0" fillId="0" borderId="0" xfId="0" applyAlignment="1">
      <alignment vertical="center"/>
    </xf>
    <xf numFmtId="0" fontId="25" fillId="0" borderId="0" xfId="0" applyFont="1"/>
    <xf numFmtId="0" fontId="1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vertical="center"/>
    </xf>
    <xf numFmtId="0" fontId="0" fillId="0" borderId="0" xfId="0"/>
    <xf numFmtId="0" fontId="11" fillId="0" borderId="0" xfId="0" applyFont="1" applyAlignment="1">
      <alignment vertical="center"/>
    </xf>
    <xf numFmtId="0" fontId="0" fillId="0" borderId="0" xfId="0" applyAlignment="1"/>
    <xf numFmtId="0" fontId="16" fillId="0" borderId="0" xfId="44" applyFont="1"/>
    <xf numFmtId="0" fontId="10" fillId="0" borderId="0" xfId="41" applyFont="1"/>
    <xf numFmtId="0" fontId="13" fillId="0" borderId="0" xfId="43" applyFont="1"/>
    <xf numFmtId="0" fontId="10" fillId="0" borderId="0" xfId="45" applyFont="1"/>
    <xf numFmtId="0" fontId="10" fillId="0" borderId="0" xfId="45" applyFont="1" applyAlignment="1">
      <alignment vertical="center"/>
    </xf>
    <xf numFmtId="0" fontId="7" fillId="0" borderId="0" xfId="0" applyFont="1" applyAlignment="1">
      <alignment vertical="top"/>
    </xf>
    <xf numFmtId="168" fontId="28" fillId="0" borderId="0" xfId="48" applyFont="1">
      <alignment vertical="top"/>
    </xf>
    <xf numFmtId="0" fontId="26" fillId="0" borderId="0" xfId="48" applyNumberFormat="1" applyAlignment="1">
      <alignment vertical="top" wrapText="1"/>
    </xf>
    <xf numFmtId="168" fontId="26" fillId="0" borderId="0" xfId="48">
      <alignment vertical="top"/>
    </xf>
    <xf numFmtId="168" fontId="26" fillId="0" borderId="0" xfId="48" applyAlignment="1">
      <alignment horizontal="right"/>
    </xf>
    <xf numFmtId="168" fontId="26" fillId="0" borderId="0" xfId="48" applyAlignment="1"/>
    <xf numFmtId="168" fontId="28" fillId="0" borderId="2" xfId="48" applyFont="1" applyBorder="1">
      <alignment vertical="top"/>
    </xf>
    <xf numFmtId="168" fontId="30" fillId="0" borderId="0" xfId="48" applyFont="1" applyAlignment="1">
      <alignment horizontal="right"/>
    </xf>
    <xf numFmtId="168" fontId="30" fillId="0" borderId="0" xfId="48" applyFont="1" applyAlignment="1">
      <alignment horizontal="right" vertical="top" wrapText="1"/>
    </xf>
    <xf numFmtId="0" fontId="30" fillId="0" borderId="0" xfId="48" applyNumberFormat="1" applyFont="1" applyAlignment="1">
      <alignment horizontal="right" wrapText="1"/>
    </xf>
    <xf numFmtId="0" fontId="27" fillId="0" borderId="0" xfId="48" applyNumberFormat="1" applyFont="1" applyAlignment="1">
      <alignment vertical="center"/>
    </xf>
    <xf numFmtId="0" fontId="7" fillId="0" borderId="0" xfId="0" applyFont="1" applyAlignment="1">
      <alignment vertical="center"/>
    </xf>
    <xf numFmtId="169" fontId="30" fillId="0" borderId="0" xfId="48" applyNumberFormat="1" applyFont="1">
      <alignment vertical="top"/>
    </xf>
    <xf numFmtId="0" fontId="30" fillId="0" borderId="0" xfId="48" applyNumberFormat="1" applyFont="1" applyAlignment="1">
      <alignment horizontal="right" vertical="top"/>
    </xf>
    <xf numFmtId="0" fontId="30" fillId="0" borderId="0" xfId="48" applyNumberFormat="1" applyFont="1" applyAlignment="1">
      <alignment horizontal="right" vertical="top" wrapText="1"/>
    </xf>
    <xf numFmtId="0" fontId="26" fillId="0" borderId="0" xfId="48" applyNumberFormat="1" applyAlignment="1">
      <alignment horizontal="center" vertical="top"/>
    </xf>
    <xf numFmtId="0" fontId="26" fillId="0" borderId="0" xfId="48" applyNumberFormat="1">
      <alignment vertical="top"/>
    </xf>
    <xf numFmtId="0" fontId="28" fillId="0" borderId="2" xfId="48" applyNumberFormat="1" applyFont="1" applyBorder="1">
      <alignment vertical="top"/>
    </xf>
    <xf numFmtId="0" fontId="28" fillId="0" borderId="2" xfId="48" applyNumberFormat="1" applyFont="1" applyBorder="1" applyAlignment="1">
      <alignment horizontal="right" vertical="top"/>
    </xf>
    <xf numFmtId="0" fontId="26" fillId="0" borderId="0" xfId="48" applyNumberFormat="1" applyAlignment="1">
      <alignment wrapText="1"/>
    </xf>
    <xf numFmtId="0" fontId="26" fillId="0" borderId="2" xfId="48" applyNumberFormat="1" applyBorder="1" applyAlignment="1">
      <alignment horizontal="center"/>
    </xf>
    <xf numFmtId="0" fontId="26" fillId="0" borderId="0" xfId="48" applyNumberFormat="1" applyAlignment="1">
      <alignment horizontal="center"/>
    </xf>
    <xf numFmtId="0" fontId="34" fillId="0" borderId="0" xfId="48" applyNumberFormat="1" applyFont="1" applyAlignment="1">
      <alignment vertical="center"/>
    </xf>
    <xf numFmtId="169" fontId="30" fillId="0" borderId="0" xfId="48" applyNumberFormat="1" applyFont="1" applyAlignment="1">
      <alignment horizontal="center" vertical="top"/>
    </xf>
    <xf numFmtId="0" fontId="30" fillId="7" borderId="14" xfId="48" applyNumberFormat="1" applyFont="1" applyFill="1" applyBorder="1" applyAlignment="1">
      <alignment horizontal="right" vertical="top" wrapText="1"/>
    </xf>
    <xf numFmtId="0" fontId="30" fillId="7" borderId="18" xfId="48" applyNumberFormat="1" applyFont="1" applyFill="1" applyBorder="1" applyAlignment="1">
      <alignment horizontal="right" vertical="top" wrapText="1"/>
    </xf>
    <xf numFmtId="0" fontId="28" fillId="0" borderId="0" xfId="48" applyNumberFormat="1" applyFont="1">
      <alignment vertical="top"/>
    </xf>
    <xf numFmtId="0" fontId="28" fillId="0" borderId="12" xfId="48" applyNumberFormat="1" applyFont="1" applyBorder="1" applyAlignment="1">
      <alignment horizontal="right"/>
    </xf>
    <xf numFmtId="168" fontId="28" fillId="0" borderId="12" xfId="48" applyFont="1" applyBorder="1" applyAlignment="1"/>
    <xf numFmtId="0" fontId="26" fillId="0" borderId="0" xfId="48" applyNumberFormat="1" applyAlignment="1"/>
    <xf numFmtId="168" fontId="26" fillId="0" borderId="0" xfId="48" applyAlignment="1">
      <alignment vertical="center"/>
    </xf>
    <xf numFmtId="0" fontId="7" fillId="0" borderId="0" xfId="0" applyFont="1"/>
    <xf numFmtId="0" fontId="7" fillId="0" borderId="0" xfId="0" applyFont="1" applyAlignment="1"/>
    <xf numFmtId="169" fontId="30" fillId="0" borderId="1" xfId="48" applyNumberFormat="1" applyFont="1" applyBorder="1" applyAlignment="1">
      <alignment horizontal="center"/>
    </xf>
    <xf numFmtId="0" fontId="30" fillId="0" borderId="1" xfId="0" applyFont="1" applyBorder="1" applyAlignment="1">
      <alignment horizontal="right"/>
    </xf>
    <xf numFmtId="168" fontId="30" fillId="0" borderId="1" xfId="48" applyFont="1" applyBorder="1" applyAlignment="1">
      <alignment horizontal="right" wrapText="1"/>
    </xf>
    <xf numFmtId="168" fontId="28" fillId="0" borderId="0" xfId="48" applyFont="1" applyAlignment="1">
      <alignment horizontal="right" vertical="top"/>
    </xf>
    <xf numFmtId="172" fontId="1" fillId="0" borderId="0" xfId="0" applyNumberFormat="1" applyFont="1" applyAlignment="1">
      <alignment horizontal="right" vertical="top"/>
    </xf>
    <xf numFmtId="0" fontId="7" fillId="0" borderId="0" xfId="48" applyNumberFormat="1" applyFont="1" applyAlignment="1">
      <alignment vertical="top" wrapText="1"/>
    </xf>
    <xf numFmtId="0" fontId="27" fillId="0" borderId="0" xfId="49" applyFont="1" applyAlignment="1">
      <alignment vertical="center"/>
    </xf>
    <xf numFmtId="168" fontId="27" fillId="0" borderId="0" xfId="48" applyFont="1" applyAlignment="1">
      <alignment vertical="center"/>
    </xf>
    <xf numFmtId="171" fontId="7" fillId="0" borderId="2" xfId="0" applyNumberFormat="1" applyFont="1" applyBorder="1" applyAlignment="1">
      <alignment horizontal="left" vertical="center"/>
    </xf>
    <xf numFmtId="169" fontId="30" fillId="0" borderId="0" xfId="48" applyNumberFormat="1" applyFont="1" applyAlignment="1"/>
    <xf numFmtId="168" fontId="30" fillId="0" borderId="0" xfId="48" applyFont="1" applyAlignment="1">
      <alignment horizontal="right" wrapText="1"/>
    </xf>
    <xf numFmtId="169" fontId="30" fillId="0" borderId="1" xfId="50" applyNumberFormat="1" applyFont="1" applyBorder="1" applyAlignment="1"/>
    <xf numFmtId="49" fontId="30" fillId="0" borderId="1" xfId="50" applyNumberFormat="1" applyFont="1" applyBorder="1" applyAlignment="1">
      <alignment horizontal="right" wrapText="1"/>
    </xf>
    <xf numFmtId="0" fontId="30" fillId="0" borderId="1" xfId="50" applyFont="1" applyBorder="1" applyAlignment="1">
      <alignment horizontal="right" wrapText="1"/>
    </xf>
    <xf numFmtId="0" fontId="30" fillId="0" borderId="20" xfId="50" applyFont="1" applyBorder="1" applyAlignment="1">
      <alignment horizontal="right" wrapText="1"/>
    </xf>
    <xf numFmtId="174" fontId="30" fillId="0" borderId="1" xfId="50" applyNumberFormat="1" applyFont="1" applyBorder="1" applyAlignment="1">
      <alignment horizontal="right" wrapText="1"/>
    </xf>
    <xf numFmtId="0" fontId="6" fillId="0" borderId="0" xfId="0" applyFont="1" applyAlignment="1">
      <alignment vertical="top" wrapText="1"/>
    </xf>
    <xf numFmtId="0" fontId="6" fillId="0" borderId="0" xfId="0" applyFont="1" applyAlignment="1">
      <alignment vertical="top"/>
    </xf>
    <xf numFmtId="14" fontId="6" fillId="0" borderId="0" xfId="52" quotePrefix="1" applyNumberFormat="1" applyFont="1">
      <alignment vertical="top"/>
    </xf>
    <xf numFmtId="0" fontId="6" fillId="0" borderId="0" xfId="52" quotePrefix="1" applyFont="1" applyAlignment="1">
      <alignment vertical="top" wrapText="1"/>
    </xf>
    <xf numFmtId="0" fontId="42" fillId="0" borderId="0" xfId="48" applyNumberFormat="1" applyFont="1">
      <alignment vertical="top"/>
    </xf>
    <xf numFmtId="0" fontId="43" fillId="0" borderId="0" xfId="48" applyNumberFormat="1" applyFont="1">
      <alignment vertical="top"/>
    </xf>
    <xf numFmtId="0" fontId="42" fillId="0" borderId="0" xfId="49" applyFont="1" applyAlignment="1">
      <alignment vertical="top"/>
    </xf>
    <xf numFmtId="168" fontId="42" fillId="0" borderId="0" xfId="48" applyFont="1">
      <alignment vertical="top"/>
    </xf>
    <xf numFmtId="0" fontId="6" fillId="0" borderId="0" xfId="48" applyNumberFormat="1" applyFont="1" applyAlignment="1">
      <alignment vertical="top" wrapText="1"/>
    </xf>
    <xf numFmtId="0" fontId="8" fillId="0" borderId="0" xfId="48" applyNumberFormat="1" applyFont="1">
      <alignment vertical="top"/>
    </xf>
    <xf numFmtId="0" fontId="6" fillId="0" borderId="0" xfId="49" applyFont="1" applyAlignment="1">
      <alignment vertical="top"/>
    </xf>
    <xf numFmtId="168" fontId="6" fillId="0" borderId="0" xfId="48" applyFont="1">
      <alignment vertical="top"/>
    </xf>
    <xf numFmtId="0" fontId="42" fillId="0" borderId="0" xfId="48" applyNumberFormat="1" applyFont="1" applyAlignment="1">
      <alignment vertical="top" wrapText="1"/>
    </xf>
    <xf numFmtId="0" fontId="42" fillId="0" borderId="0" xfId="48" applyNumberFormat="1" applyFont="1" applyAlignment="1">
      <alignment wrapText="1"/>
    </xf>
    <xf numFmtId="0" fontId="6" fillId="0" borderId="0" xfId="0" applyFont="1"/>
    <xf numFmtId="0" fontId="42" fillId="0" borderId="0" xfId="48" applyNumberFormat="1" applyFont="1" applyAlignment="1"/>
    <xf numFmtId="0" fontId="6" fillId="0" borderId="0" xfId="0" applyFont="1" applyAlignment="1">
      <alignment wrapText="1"/>
    </xf>
    <xf numFmtId="0" fontId="44" fillId="0" borderId="0" xfId="48" applyNumberFormat="1" applyFont="1">
      <alignment vertical="top"/>
    </xf>
    <xf numFmtId="43" fontId="42" fillId="0" borderId="0" xfId="46" applyFont="1" applyFill="1" applyAlignment="1">
      <alignment horizontal="center" vertical="top"/>
    </xf>
    <xf numFmtId="0" fontId="42" fillId="0" borderId="0" xfId="48" applyNumberFormat="1" applyFont="1" applyAlignment="1">
      <alignment horizontal="center" vertical="top"/>
    </xf>
    <xf numFmtId="49" fontId="42" fillId="0" borderId="0" xfId="48" applyNumberFormat="1" applyFont="1" applyAlignment="1">
      <alignment vertical="top" wrapText="1"/>
    </xf>
    <xf numFmtId="0" fontId="6" fillId="0" borderId="0" xfId="48" applyNumberFormat="1" applyFont="1" applyAlignment="1"/>
    <xf numFmtId="0" fontId="46" fillId="0" borderId="0" xfId="0" applyFont="1" applyAlignment="1">
      <alignment vertical="top"/>
    </xf>
    <xf numFmtId="0" fontId="48" fillId="0" borderId="1" xfId="48" applyNumberFormat="1" applyFont="1" applyBorder="1" applyAlignment="1"/>
    <xf numFmtId="0" fontId="30" fillId="0" borderId="20" xfId="48" applyNumberFormat="1" applyFont="1" applyBorder="1" applyAlignment="1">
      <alignment horizontal="right" wrapText="1"/>
    </xf>
    <xf numFmtId="0" fontId="30" fillId="0" borderId="1" xfId="48" applyNumberFormat="1" applyFont="1" applyBorder="1" applyAlignment="1">
      <alignment horizontal="right" wrapText="1"/>
    </xf>
    <xf numFmtId="170" fontId="7" fillId="0" borderId="21" xfId="53" applyNumberFormat="1" applyFont="1" applyBorder="1" applyAlignment="1">
      <alignment vertical="center"/>
    </xf>
    <xf numFmtId="170" fontId="7" fillId="0" borderId="0" xfId="53" applyNumberFormat="1" applyFont="1" applyAlignment="1">
      <alignment vertical="center"/>
    </xf>
    <xf numFmtId="0" fontId="49" fillId="0" borderId="0" xfId="48" applyNumberFormat="1" applyFont="1">
      <alignment vertical="top"/>
    </xf>
    <xf numFmtId="170" fontId="7" fillId="0" borderId="20" xfId="53" applyNumberFormat="1" applyFont="1" applyBorder="1" applyAlignment="1">
      <alignment vertical="center"/>
    </xf>
    <xf numFmtId="170" fontId="7" fillId="0" borderId="1" xfId="53" applyNumberFormat="1" applyFont="1" applyBorder="1" applyAlignment="1">
      <alignment vertical="center"/>
    </xf>
    <xf numFmtId="0" fontId="33" fillId="0" borderId="0" xfId="54" applyNumberFormat="1" applyFont="1">
      <alignment vertical="top"/>
    </xf>
    <xf numFmtId="168" fontId="33" fillId="0" borderId="0" xfId="54" applyFont="1">
      <alignment vertical="top"/>
    </xf>
    <xf numFmtId="0" fontId="37" fillId="0" borderId="0" xfId="54" applyNumberFormat="1" applyFont="1" applyAlignment="1">
      <alignment vertical="top" wrapText="1"/>
    </xf>
    <xf numFmtId="169" fontId="48" fillId="0" borderId="0" xfId="48" applyNumberFormat="1" applyFont="1">
      <alignment vertical="top"/>
    </xf>
    <xf numFmtId="1" fontId="30" fillId="0" borderId="0" xfId="48" applyNumberFormat="1" applyFont="1" applyAlignment="1">
      <alignment horizontal="right" vertical="top" wrapText="1"/>
    </xf>
    <xf numFmtId="171" fontId="7" fillId="0" borderId="0" xfId="0" applyNumberFormat="1" applyFont="1" applyAlignment="1">
      <alignment horizontal="left" vertical="center"/>
    </xf>
    <xf numFmtId="171" fontId="1" fillId="0" borderId="0" xfId="0" applyNumberFormat="1" applyFont="1" applyAlignment="1">
      <alignment horizontal="left" vertical="center"/>
    </xf>
    <xf numFmtId="0" fontId="1" fillId="0" borderId="0" xfId="0" applyFont="1" applyAlignment="1">
      <alignment vertical="top"/>
    </xf>
    <xf numFmtId="169" fontId="48" fillId="0" borderId="1" xfId="48" applyNumberFormat="1" applyFont="1" applyBorder="1">
      <alignment vertical="top"/>
    </xf>
    <xf numFmtId="43" fontId="30" fillId="0" borderId="1" xfId="48" applyNumberFormat="1" applyFont="1" applyBorder="1" applyAlignment="1">
      <alignment horizontal="right" vertical="top" wrapText="1"/>
    </xf>
    <xf numFmtId="0" fontId="30" fillId="0" borderId="1" xfId="48" applyNumberFormat="1" applyFont="1" applyBorder="1" applyAlignment="1">
      <alignment horizontal="right" vertical="top" wrapText="1"/>
    </xf>
    <xf numFmtId="0" fontId="48" fillId="0" borderId="0" xfId="0" applyFont="1" applyAlignment="1">
      <alignment vertical="top"/>
    </xf>
    <xf numFmtId="171" fontId="7" fillId="0" borderId="1" xfId="0" applyNumberFormat="1" applyFont="1" applyBorder="1" applyAlignment="1">
      <alignment horizontal="left" vertical="center"/>
    </xf>
    <xf numFmtId="0" fontId="1" fillId="0" borderId="0" xfId="0" applyFont="1" applyAlignment="1">
      <alignment vertical="center"/>
    </xf>
    <xf numFmtId="0" fontId="52" fillId="0" borderId="0" xfId="48" applyNumberFormat="1" applyFont="1">
      <alignment vertical="top"/>
    </xf>
    <xf numFmtId="1" fontId="48" fillId="0" borderId="0" xfId="0" applyNumberFormat="1" applyFont="1" applyAlignment="1">
      <alignment vertical="top"/>
    </xf>
    <xf numFmtId="0" fontId="6" fillId="0" borderId="0" xfId="48" applyNumberFormat="1" applyFont="1">
      <alignment vertical="top"/>
    </xf>
    <xf numFmtId="1" fontId="30" fillId="0" borderId="1" xfId="48" applyNumberFormat="1" applyFont="1" applyBorder="1" applyAlignment="1">
      <alignment horizontal="right" vertical="top" wrapText="1"/>
    </xf>
    <xf numFmtId="0" fontId="51" fillId="0" borderId="0" xfId="48" applyNumberFormat="1" applyFont="1" applyAlignment="1">
      <alignment vertical="center"/>
    </xf>
    <xf numFmtId="168" fontId="52" fillId="0" borderId="0" xfId="48" applyFont="1">
      <alignment vertical="top"/>
    </xf>
    <xf numFmtId="169" fontId="30" fillId="0" borderId="1" xfId="48" applyNumberFormat="1" applyFont="1" applyBorder="1" applyAlignment="1">
      <alignment horizontal="right" vertical="top"/>
    </xf>
    <xf numFmtId="1" fontId="30" fillId="8" borderId="1" xfId="36" applyFont="1" applyFill="1" applyBorder="1" applyAlignment="1">
      <alignment horizontal="right" wrapText="1"/>
    </xf>
    <xf numFmtId="49" fontId="27" fillId="6" borderId="0" xfId="48" applyNumberFormat="1" applyFont="1" applyFill="1" applyAlignment="1">
      <alignment vertical="center"/>
    </xf>
    <xf numFmtId="0" fontId="53" fillId="0" borderId="0" xfId="0" applyFont="1"/>
    <xf numFmtId="0" fontId="53" fillId="0" borderId="0" xfId="0" applyFont="1" applyAlignment="1">
      <alignment wrapText="1"/>
    </xf>
    <xf numFmtId="0" fontId="26" fillId="0" borderId="0" xfId="48" applyNumberFormat="1" applyAlignment="1">
      <alignment horizontal="right" vertical="top" wrapText="1"/>
    </xf>
    <xf numFmtId="0" fontId="7" fillId="0" borderId="0" xfId="48" applyNumberFormat="1" applyFont="1" applyAlignment="1">
      <alignment horizontal="right" vertical="top" wrapText="1"/>
    </xf>
    <xf numFmtId="171" fontId="1" fillId="0" borderId="2" xfId="0" applyNumberFormat="1" applyFont="1" applyBorder="1" applyAlignment="1">
      <alignment horizontal="left" vertical="center"/>
    </xf>
    <xf numFmtId="49" fontId="27" fillId="0" borderId="0" xfId="48" applyNumberFormat="1" applyFont="1" applyAlignment="1">
      <alignment vertical="center"/>
    </xf>
    <xf numFmtId="168" fontId="26" fillId="0" borderId="0" xfId="48" applyFont="1">
      <alignment vertical="top"/>
    </xf>
    <xf numFmtId="0" fontId="20" fillId="0" borderId="0" xfId="0" applyFont="1" applyAlignment="1">
      <alignment vertical="center"/>
    </xf>
    <xf numFmtId="169" fontId="10" fillId="0" borderId="0" xfId="0" applyNumberFormat="1" applyFont="1"/>
    <xf numFmtId="0" fontId="10" fillId="0" borderId="0" xfId="0" applyFont="1"/>
    <xf numFmtId="0" fontId="10" fillId="0" borderId="0" xfId="0" applyFont="1" applyAlignment="1">
      <alignment horizontal="right" wrapText="1"/>
    </xf>
    <xf numFmtId="0" fontId="56" fillId="0" borderId="0" xfId="0" applyFont="1"/>
    <xf numFmtId="0" fontId="7" fillId="0" borderId="0" xfId="58" applyFont="1">
      <alignment vertical="top"/>
    </xf>
    <xf numFmtId="0" fontId="20" fillId="0" borderId="0" xfId="0" applyFont="1" applyAlignment="1">
      <alignment vertical="top"/>
    </xf>
    <xf numFmtId="170" fontId="7" fillId="0" borderId="0" xfId="58" applyNumberFormat="1" applyFont="1">
      <alignment vertical="top"/>
    </xf>
    <xf numFmtId="49" fontId="30" fillId="0" borderId="1" xfId="58" applyNumberFormat="1" applyFont="1" applyBorder="1" applyAlignment="1">
      <alignment horizontal="right" wrapText="1"/>
    </xf>
    <xf numFmtId="169" fontId="48" fillId="0" borderId="1" xfId="59" applyNumberFormat="1" applyFont="1" applyBorder="1"/>
    <xf numFmtId="0" fontId="6" fillId="0" borderId="0" xfId="58" applyFont="1">
      <alignment vertical="top"/>
    </xf>
    <xf numFmtId="0" fontId="53" fillId="0" borderId="0" xfId="0" applyFont="1" applyAlignment="1">
      <alignment vertical="top"/>
    </xf>
    <xf numFmtId="0" fontId="6" fillId="0" borderId="0" xfId="58" applyFont="1" applyAlignment="1">
      <alignment vertical="top" wrapText="1"/>
    </xf>
    <xf numFmtId="0" fontId="53" fillId="0" borderId="15" xfId="0" applyFont="1" applyBorder="1"/>
    <xf numFmtId="0" fontId="20" fillId="0" borderId="0" xfId="0" applyFont="1" applyAlignment="1">
      <alignment horizontal="right" vertical="top"/>
    </xf>
    <xf numFmtId="168" fontId="7" fillId="0" borderId="0" xfId="60" applyNumberFormat="1" applyFont="1" applyAlignment="1">
      <alignment vertical="center"/>
    </xf>
    <xf numFmtId="0" fontId="58" fillId="0" borderId="0" xfId="0" applyFont="1" applyAlignment="1">
      <alignment vertical="center"/>
    </xf>
    <xf numFmtId="1" fontId="30" fillId="0" borderId="0" xfId="60" applyNumberFormat="1" applyFont="1" applyAlignment="1">
      <alignment horizontal="right" wrapText="1"/>
    </xf>
    <xf numFmtId="169" fontId="30" fillId="0" borderId="0" xfId="60" applyNumberFormat="1" applyFont="1" applyAlignment="1">
      <alignment horizontal="right"/>
    </xf>
    <xf numFmtId="0" fontId="42" fillId="0" borderId="0" xfId="48" applyNumberFormat="1" applyFont="1" applyAlignment="1">
      <alignment horizontal="left" vertical="top" wrapText="1"/>
    </xf>
    <xf numFmtId="169" fontId="30" fillId="0" borderId="2" xfId="48" applyNumberFormat="1" applyFont="1" applyBorder="1" applyAlignment="1">
      <alignment horizontal="right" vertical="top"/>
    </xf>
    <xf numFmtId="0" fontId="30" fillId="0" borderId="2" xfId="48" applyNumberFormat="1" applyFont="1" applyBorder="1" applyAlignment="1">
      <alignment horizontal="right" vertical="top" wrapText="1"/>
    </xf>
    <xf numFmtId="171" fontId="7" fillId="0" borderId="0" xfId="62" applyNumberFormat="1" applyFont="1" applyAlignment="1">
      <alignment horizontal="left" vertical="center"/>
    </xf>
    <xf numFmtId="168" fontId="26" fillId="0" borderId="2" xfId="48" applyFont="1" applyBorder="1">
      <alignment vertical="top"/>
    </xf>
    <xf numFmtId="0" fontId="11" fillId="0" borderId="0" xfId="58" applyFont="1" applyAlignment="1">
      <alignment vertical="center"/>
    </xf>
    <xf numFmtId="168" fontId="27" fillId="0" borderId="0" xfId="48" applyFont="1" applyAlignment="1">
      <alignment horizontal="left" vertical="center" wrapText="1"/>
    </xf>
    <xf numFmtId="169" fontId="30" fillId="0" borderId="0" xfId="48" applyNumberFormat="1" applyFont="1" applyBorder="1" applyAlignment="1">
      <alignment horizontal="right" vertical="top"/>
    </xf>
    <xf numFmtId="0" fontId="26" fillId="0" borderId="0" xfId="48" applyNumberFormat="1" applyFont="1">
      <alignment vertical="top"/>
    </xf>
    <xf numFmtId="0" fontId="30" fillId="0" borderId="0" xfId="48" applyNumberFormat="1" applyFont="1" applyBorder="1" applyAlignment="1">
      <alignment horizontal="right" vertical="top" wrapText="1"/>
    </xf>
    <xf numFmtId="165" fontId="4" fillId="0" borderId="0" xfId="4" applyFont="1" applyFill="1" applyBorder="1" applyAlignment="1">
      <alignment vertical="center"/>
    </xf>
    <xf numFmtId="165" fontId="4" fillId="0" borderId="0" xfId="4" applyFont="1" applyFill="1" applyBorder="1">
      <alignment vertical="center" wrapText="1"/>
    </xf>
    <xf numFmtId="0" fontId="11" fillId="0" borderId="0" xfId="64" applyFont="1" applyAlignment="1">
      <alignment vertical="center"/>
    </xf>
    <xf numFmtId="168" fontId="1" fillId="0" borderId="12" xfId="0" applyNumberFormat="1" applyFont="1" applyBorder="1" applyAlignment="1"/>
    <xf numFmtId="0" fontId="20" fillId="0" borderId="0" xfId="0" applyFont="1" applyAlignment="1"/>
    <xf numFmtId="0" fontId="7" fillId="0" borderId="0" xfId="48" applyNumberFormat="1" applyFont="1" applyAlignment="1">
      <alignment wrapText="1"/>
    </xf>
    <xf numFmtId="168" fontId="7" fillId="0" borderId="0" xfId="66" applyNumberFormat="1" applyFont="1" applyAlignment="1"/>
    <xf numFmtId="168" fontId="1" fillId="0" borderId="2" xfId="0" applyNumberFormat="1" applyFont="1" applyBorder="1" applyAlignment="1"/>
    <xf numFmtId="0" fontId="30" fillId="0" borderId="0" xfId="48" applyNumberFormat="1" applyFont="1" applyBorder="1" applyAlignment="1">
      <alignment wrapText="1"/>
    </xf>
    <xf numFmtId="0" fontId="30" fillId="0" borderId="0" xfId="48" applyNumberFormat="1" applyFont="1" applyBorder="1" applyAlignment="1">
      <alignment horizontal="right" wrapText="1"/>
    </xf>
    <xf numFmtId="39" fontId="30" fillId="0" borderId="1" xfId="0" applyNumberFormat="1" applyFont="1" applyBorder="1" applyAlignment="1">
      <alignment horizontal="right" wrapText="1"/>
    </xf>
    <xf numFmtId="0" fontId="20" fillId="0" borderId="0" xfId="0" applyFont="1" applyAlignment="1">
      <alignment horizontal="right"/>
    </xf>
    <xf numFmtId="0" fontId="30" fillId="0" borderId="1" xfId="48" applyNumberFormat="1" applyFont="1" applyBorder="1" applyAlignment="1">
      <alignment horizontal="left" wrapText="1"/>
    </xf>
    <xf numFmtId="43" fontId="11" fillId="0" borderId="0" xfId="64" applyNumberFormat="1" applyFont="1" applyAlignment="1">
      <alignment vertical="center"/>
    </xf>
    <xf numFmtId="165" fontId="6" fillId="0" borderId="0" xfId="4" applyFont="1" applyFill="1" applyBorder="1" applyAlignment="1">
      <alignment vertical="center"/>
    </xf>
    <xf numFmtId="168" fontId="7" fillId="0" borderId="0" xfId="66" applyNumberFormat="1" applyFont="1" applyFill="1" applyAlignment="1"/>
    <xf numFmtId="0" fontId="30" fillId="0" borderId="0" xfId="48" applyNumberFormat="1" applyFont="1" applyFill="1" applyAlignment="1">
      <alignment horizontal="right" wrapText="1"/>
    </xf>
    <xf numFmtId="0" fontId="30" fillId="0" borderId="0" xfId="48" applyNumberFormat="1" applyFont="1" applyAlignment="1">
      <alignment wrapText="1"/>
    </xf>
    <xf numFmtId="168" fontId="37" fillId="0" borderId="0" xfId="48" applyFont="1">
      <alignment vertical="top"/>
    </xf>
    <xf numFmtId="168" fontId="10" fillId="0" borderId="0" xfId="68" applyFont="1">
      <alignment vertical="top"/>
    </xf>
    <xf numFmtId="168" fontId="28" fillId="0" borderId="0" xfId="68" applyFont="1">
      <alignment vertical="top"/>
    </xf>
    <xf numFmtId="0" fontId="30" fillId="0" borderId="0" xfId="48" applyNumberFormat="1" applyFont="1" applyBorder="1" applyAlignment="1">
      <alignment horizontal="right"/>
    </xf>
    <xf numFmtId="0" fontId="53" fillId="0" borderId="0" xfId="0" applyFont="1" applyBorder="1"/>
    <xf numFmtId="170" fontId="7" fillId="0" borderId="0" xfId="69" applyNumberFormat="1" applyFont="1"/>
    <xf numFmtId="169" fontId="30" fillId="0" borderId="1" xfId="48" applyNumberFormat="1" applyFont="1" applyBorder="1" applyAlignment="1">
      <alignment horizontal="right" vertical="top" wrapText="1"/>
    </xf>
    <xf numFmtId="0" fontId="11"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53" fillId="0" borderId="0" xfId="0" applyFont="1" applyAlignment="1">
      <alignment horizontal="left"/>
    </xf>
    <xf numFmtId="49" fontId="7" fillId="0" borderId="0" xfId="48" applyNumberFormat="1" applyFont="1" applyAlignment="1">
      <alignment vertical="top" wrapText="1"/>
    </xf>
    <xf numFmtId="49" fontId="26" fillId="0" borderId="0" xfId="48" applyNumberFormat="1" applyFont="1">
      <alignment vertical="top"/>
    </xf>
    <xf numFmtId="0" fontId="10" fillId="0" borderId="0" xfId="0" applyFont="1" applyAlignment="1">
      <alignment vertical="top"/>
    </xf>
    <xf numFmtId="49" fontId="30" fillId="0" borderId="0" xfId="48" applyNumberFormat="1" applyFont="1" applyAlignment="1">
      <alignment vertical="top" wrapText="1"/>
    </xf>
    <xf numFmtId="49" fontId="30" fillId="0" borderId="0" xfId="48" applyNumberFormat="1" applyFont="1" applyAlignment="1">
      <alignment horizontal="right" vertical="top" wrapText="1"/>
    </xf>
    <xf numFmtId="49" fontId="26" fillId="0" borderId="0" xfId="48" applyNumberFormat="1" applyFont="1" applyAlignment="1">
      <alignment vertical="top" wrapText="1"/>
    </xf>
    <xf numFmtId="0" fontId="58" fillId="0" borderId="0" xfId="0" applyFont="1" applyAlignment="1">
      <alignment vertical="center"/>
    </xf>
    <xf numFmtId="0" fontId="41" fillId="0" borderId="0" xfId="0" applyFont="1" applyAlignment="1">
      <alignment vertical="top" wrapText="1"/>
    </xf>
    <xf numFmtId="168" fontId="26" fillId="0" borderId="0" xfId="48" applyFont="1" applyAlignment="1"/>
    <xf numFmtId="168" fontId="28" fillId="0" borderId="17" xfId="48" applyFont="1" applyBorder="1" applyAlignment="1"/>
    <xf numFmtId="0" fontId="7" fillId="0" borderId="0" xfId="0" applyFont="1" applyAlignment="1">
      <alignment vertical="top" wrapText="1"/>
    </xf>
    <xf numFmtId="0" fontId="58" fillId="0" borderId="0" xfId="0" applyFont="1"/>
    <xf numFmtId="0" fontId="58" fillId="0" borderId="0" xfId="0" applyFont="1" applyAlignment="1">
      <alignment vertical="top"/>
    </xf>
    <xf numFmtId="168" fontId="28" fillId="0" borderId="2" xfId="48" applyFont="1" applyBorder="1" applyAlignment="1"/>
    <xf numFmtId="168" fontId="30" fillId="0" borderId="1" xfId="48" applyFont="1" applyBorder="1" applyAlignment="1">
      <alignment horizontal="right" vertical="top" wrapText="1"/>
    </xf>
    <xf numFmtId="169" fontId="30" fillId="0" borderId="1" xfId="48" applyNumberFormat="1" applyFont="1" applyBorder="1">
      <alignment vertical="top"/>
    </xf>
    <xf numFmtId="0" fontId="7" fillId="8" borderId="0" xfId="48" applyNumberFormat="1" applyFont="1" applyFill="1" applyAlignment="1"/>
    <xf numFmtId="0" fontId="19" fillId="0" borderId="0" xfId="42" quotePrefix="1" applyFont="1" applyFill="1"/>
    <xf numFmtId="0" fontId="19" fillId="0" borderId="0" xfId="42" applyFont="1"/>
    <xf numFmtId="0" fontId="11" fillId="0" borderId="0" xfId="48" applyNumberFormat="1" applyFont="1" applyAlignment="1">
      <alignment vertical="center"/>
    </xf>
    <xf numFmtId="0" fontId="20" fillId="0" borderId="16" xfId="0" applyFont="1" applyBorder="1"/>
    <xf numFmtId="0" fontId="61" fillId="0" borderId="0" xfId="48" applyNumberFormat="1" applyFont="1">
      <alignment vertical="top"/>
    </xf>
    <xf numFmtId="169" fontId="30" fillId="0" borderId="1" xfId="48" applyNumberFormat="1" applyFont="1" applyBorder="1" applyAlignment="1">
      <alignment horizontal="left"/>
    </xf>
    <xf numFmtId="169" fontId="30" fillId="0" borderId="0" xfId="48" applyNumberFormat="1" applyFont="1" applyBorder="1" applyAlignment="1">
      <alignment horizontal="right" wrapText="1"/>
    </xf>
    <xf numFmtId="0" fontId="1" fillId="0" borderId="0" xfId="48" applyNumberFormat="1" applyFont="1" applyAlignment="1">
      <alignment vertical="center"/>
    </xf>
    <xf numFmtId="171" fontId="1" fillId="0" borderId="0" xfId="0" applyNumberFormat="1" applyFont="1" applyAlignment="1">
      <alignment vertical="center"/>
    </xf>
    <xf numFmtId="0" fontId="7" fillId="0" borderId="0" xfId="48" quotePrefix="1" applyNumberFormat="1" applyFont="1" applyAlignment="1">
      <alignment vertical="center"/>
    </xf>
    <xf numFmtId="171" fontId="7" fillId="0" borderId="0" xfId="0" applyNumberFormat="1" applyFont="1" applyAlignment="1">
      <alignment vertical="center"/>
    </xf>
    <xf numFmtId="0" fontId="1" fillId="0" borderId="0" xfId="48" quotePrefix="1" applyNumberFormat="1" applyFont="1" applyAlignment="1">
      <alignment vertical="center"/>
    </xf>
    <xf numFmtId="0" fontId="7" fillId="0" borderId="0" xfId="48" applyNumberFormat="1" applyFont="1" applyAlignment="1">
      <alignment vertical="center" wrapText="1"/>
    </xf>
    <xf numFmtId="168" fontId="7" fillId="0" borderId="0" xfId="48" applyFont="1" applyAlignment="1">
      <alignment vertical="center"/>
    </xf>
    <xf numFmtId="0" fontId="1" fillId="0" borderId="2" xfId="48" applyNumberFormat="1" applyFont="1" applyBorder="1" applyAlignment="1">
      <alignment vertical="center"/>
    </xf>
    <xf numFmtId="168" fontId="1" fillId="0" borderId="2" xfId="48" applyFont="1" applyBorder="1" applyAlignment="1">
      <alignment vertical="center"/>
    </xf>
    <xf numFmtId="168" fontId="1" fillId="0" borderId="0" xfId="0" applyNumberFormat="1" applyFont="1" applyAlignment="1">
      <alignment horizontal="right"/>
    </xf>
    <xf numFmtId="0" fontId="26" fillId="0" borderId="0" xfId="48" applyNumberFormat="1" applyFont="1" applyAlignment="1">
      <alignment vertical="center" wrapText="1"/>
    </xf>
    <xf numFmtId="168" fontId="7" fillId="0" borderId="0" xfId="0" applyNumberFormat="1" applyFont="1" applyAlignment="1">
      <alignment horizontal="right"/>
    </xf>
    <xf numFmtId="0" fontId="28" fillId="0" borderId="0" xfId="48" applyNumberFormat="1" applyFont="1" applyAlignment="1">
      <alignment vertical="center" wrapText="1"/>
    </xf>
    <xf numFmtId="0" fontId="28" fillId="0" borderId="17" xfId="48" applyNumberFormat="1" applyFont="1" applyBorder="1" applyAlignment="1">
      <alignment vertical="center" wrapText="1"/>
    </xf>
    <xf numFmtId="0" fontId="7" fillId="0" borderId="0" xfId="0" applyFont="1" applyAlignment="1">
      <alignment vertical="center" wrapText="1"/>
    </xf>
    <xf numFmtId="0" fontId="53" fillId="0" borderId="0" xfId="0" applyFont="1" applyAlignment="1">
      <alignment horizontal="left" vertical="top"/>
    </xf>
    <xf numFmtId="0" fontId="20" fillId="0" borderId="0" xfId="0" applyFont="1" applyAlignment="1">
      <alignment horizontal="left" vertical="top"/>
    </xf>
    <xf numFmtId="0" fontId="30" fillId="0" borderId="2" xfId="0" applyFont="1" applyBorder="1" applyAlignment="1">
      <alignment horizontal="right" wrapText="1"/>
    </xf>
    <xf numFmtId="49" fontId="6" fillId="0" borderId="0" xfId="48" applyNumberFormat="1" applyFont="1" applyAlignment="1">
      <alignment vertical="top" wrapText="1"/>
    </xf>
    <xf numFmtId="168" fontId="1" fillId="0" borderId="0" xfId="0" applyNumberFormat="1" applyFont="1" applyAlignment="1">
      <alignment vertical="center"/>
    </xf>
    <xf numFmtId="168" fontId="1" fillId="0" borderId="0" xfId="48" applyFont="1" applyAlignment="1">
      <alignment vertical="center"/>
    </xf>
    <xf numFmtId="168" fontId="7" fillId="0" borderId="0" xfId="48" applyFont="1" applyAlignment="1">
      <alignment horizontal="right" vertical="center"/>
    </xf>
    <xf numFmtId="168" fontId="1" fillId="0" borderId="1" xfId="48" applyFont="1" applyBorder="1" applyAlignment="1">
      <alignment vertical="center"/>
    </xf>
    <xf numFmtId="168" fontId="1" fillId="0" borderId="2" xfId="0" applyNumberFormat="1" applyFont="1" applyBorder="1" applyAlignment="1">
      <alignment vertical="center"/>
    </xf>
    <xf numFmtId="1" fontId="30" fillId="0" borderId="0" xfId="48" applyNumberFormat="1" applyFont="1" applyBorder="1" applyAlignment="1">
      <alignment horizontal="right" vertical="top" wrapText="1"/>
    </xf>
    <xf numFmtId="169" fontId="30" fillId="0" borderId="1" xfId="48" applyNumberFormat="1" applyFont="1" applyBorder="1" applyAlignment="1">
      <alignment horizontal="left" vertical="top" wrapText="1"/>
    </xf>
    <xf numFmtId="168" fontId="10" fillId="0" borderId="0" xfId="0" applyNumberFormat="1" applyFont="1" applyAlignment="1">
      <alignment horizontal="center" vertical="center"/>
    </xf>
    <xf numFmtId="170" fontId="10" fillId="0" borderId="0" xfId="74" applyNumberFormat="1" applyFont="1" applyAlignment="1">
      <alignment vertical="center"/>
    </xf>
    <xf numFmtId="170" fontId="7" fillId="0" borderId="0" xfId="74" applyNumberFormat="1" applyFont="1" applyAlignment="1">
      <alignment vertical="center"/>
    </xf>
    <xf numFmtId="168" fontId="7" fillId="0" borderId="0" xfId="0" applyNumberFormat="1" applyFont="1" applyAlignment="1">
      <alignment horizontal="left" vertical="center"/>
    </xf>
    <xf numFmtId="168" fontId="1" fillId="0" borderId="2" xfId="0" applyNumberFormat="1" applyFont="1" applyBorder="1" applyAlignment="1">
      <alignment horizontal="left" vertical="center"/>
    </xf>
    <xf numFmtId="168" fontId="1" fillId="0" borderId="12" xfId="0" applyNumberFormat="1" applyFont="1" applyBorder="1" applyAlignment="1">
      <alignment horizontal="left" vertical="center"/>
    </xf>
    <xf numFmtId="0" fontId="7" fillId="0" borderId="0" xfId="0" applyFont="1" applyAlignment="1">
      <alignment wrapText="1"/>
    </xf>
    <xf numFmtId="168" fontId="26" fillId="0" borderId="0" xfId="48" applyFont="1" applyAlignment="1">
      <alignment wrapText="1"/>
    </xf>
    <xf numFmtId="169" fontId="30" fillId="0" borderId="1" xfId="48" applyNumberFormat="1" applyFont="1" applyBorder="1" applyAlignment="1">
      <alignment horizontal="right" wrapText="1"/>
    </xf>
    <xf numFmtId="0" fontId="10" fillId="0" borderId="0" xfId="0" applyFont="1" applyAlignment="1">
      <alignment horizontal="right"/>
    </xf>
    <xf numFmtId="0" fontId="58" fillId="0" borderId="0" xfId="0" applyFont="1" applyAlignment="1">
      <alignment horizontal="right"/>
    </xf>
    <xf numFmtId="169" fontId="28" fillId="0" borderId="1" xfId="48" applyNumberFormat="1" applyFont="1" applyBorder="1" applyAlignment="1">
      <alignment horizontal="right" vertical="top"/>
    </xf>
    <xf numFmtId="0" fontId="27" fillId="0" borderId="0" xfId="48" applyNumberFormat="1" applyFont="1" applyAlignment="1">
      <alignment vertical="center" wrapText="1"/>
    </xf>
    <xf numFmtId="169" fontId="30" fillId="0" borderId="1" xfId="48" applyNumberFormat="1" applyFont="1" applyBorder="1" applyAlignment="1">
      <alignment vertical="top" wrapText="1"/>
    </xf>
    <xf numFmtId="168" fontId="26" fillId="0" borderId="0" xfId="48" applyFont="1" applyAlignment="1">
      <alignment vertical="center"/>
    </xf>
    <xf numFmtId="168" fontId="28" fillId="0" borderId="2" xfId="48" applyFont="1" applyBorder="1" applyAlignment="1">
      <alignment vertical="center"/>
    </xf>
    <xf numFmtId="49" fontId="47" fillId="0" borderId="0" xfId="48" applyNumberFormat="1" applyFont="1" applyAlignment="1">
      <alignment vertical="center"/>
    </xf>
    <xf numFmtId="171" fontId="7" fillId="0" borderId="0" xfId="57" applyNumberFormat="1" applyFont="1" applyFill="1" applyBorder="1" applyAlignment="1">
      <alignment horizontal="center" vertical="center"/>
    </xf>
    <xf numFmtId="168" fontId="7" fillId="0" borderId="0" xfId="48" applyFont="1" applyAlignment="1">
      <alignment horizontal="center" vertical="center"/>
    </xf>
    <xf numFmtId="168" fontId="1" fillId="0" borderId="17" xfId="48" applyFont="1" applyBorder="1" applyAlignment="1">
      <alignment horizontal="center" vertical="center"/>
    </xf>
    <xf numFmtId="168" fontId="1" fillId="0" borderId="2" xfId="48" applyFont="1" applyBorder="1" applyAlignment="1">
      <alignment horizontal="center" vertical="center"/>
    </xf>
    <xf numFmtId="169" fontId="30" fillId="0" borderId="0" xfId="48" applyNumberFormat="1" applyFont="1" applyAlignment="1">
      <alignment horizontal="center" vertical="top" wrapText="1"/>
    </xf>
    <xf numFmtId="49" fontId="30" fillId="0" borderId="1" xfId="48" applyNumberFormat="1" applyFont="1" applyBorder="1" applyAlignment="1">
      <alignment horizontal="right" vertical="top" wrapText="1"/>
    </xf>
    <xf numFmtId="49" fontId="6" fillId="0" borderId="0" xfId="48" applyNumberFormat="1" applyFont="1" applyAlignment="1">
      <alignment horizontal="left"/>
    </xf>
    <xf numFmtId="174" fontId="41" fillId="0" borderId="0" xfId="57" applyNumberFormat="1" applyFont="1" applyFill="1" applyBorder="1"/>
    <xf numFmtId="40" fontId="54" fillId="0" borderId="0" xfId="0" applyNumberFormat="1" applyFont="1" applyAlignment="1">
      <alignment vertical="top"/>
    </xf>
    <xf numFmtId="168" fontId="41" fillId="0" borderId="0" xfId="57" applyNumberFormat="1" applyFont="1" applyFill="1" applyBorder="1"/>
    <xf numFmtId="0" fontId="64" fillId="0" borderId="0" xfId="59" applyFont="1" applyAlignment="1">
      <alignment horizontal="left" wrapText="1"/>
    </xf>
    <xf numFmtId="43" fontId="7" fillId="0" borderId="0" xfId="0" applyNumberFormat="1" applyFont="1" applyAlignment="1">
      <alignment vertical="top"/>
    </xf>
    <xf numFmtId="49" fontId="30" fillId="0" borderId="0" xfId="0" applyNumberFormat="1" applyFont="1" applyAlignment="1">
      <alignment horizontal="right" wrapText="1"/>
    </xf>
    <xf numFmtId="0" fontId="30" fillId="0" borderId="0" xfId="0" applyFont="1" applyBorder="1" applyAlignment="1">
      <alignment horizontal="right" wrapText="1"/>
    </xf>
    <xf numFmtId="169" fontId="48" fillId="0" borderId="0" xfId="0" applyNumberFormat="1" applyFont="1" applyAlignment="1">
      <alignment horizontal="right"/>
    </xf>
    <xf numFmtId="168" fontId="7" fillId="0" borderId="0" xfId="0" applyNumberFormat="1" applyFont="1" applyAlignment="1">
      <alignment horizontal="center" vertical="center"/>
    </xf>
    <xf numFmtId="176" fontId="1" fillId="0" borderId="2" xfId="57" applyNumberFormat="1" applyFont="1" applyFill="1" applyBorder="1" applyAlignment="1">
      <alignment horizontal="center" vertical="center"/>
    </xf>
    <xf numFmtId="0" fontId="11" fillId="0" borderId="0" xfId="48" applyNumberFormat="1" applyFont="1" applyAlignment="1">
      <alignment horizontal="left" vertical="center"/>
    </xf>
    <xf numFmtId="168" fontId="11" fillId="0" borderId="0" xfId="48" applyFont="1" applyAlignment="1">
      <alignment vertical="center"/>
    </xf>
    <xf numFmtId="0" fontId="30" fillId="0" borderId="1" xfId="0" applyFont="1" applyBorder="1" applyAlignment="1">
      <alignment horizontal="right" wrapText="1"/>
    </xf>
    <xf numFmtId="169" fontId="48" fillId="0" borderId="1" xfId="0" applyNumberFormat="1" applyFont="1" applyBorder="1"/>
    <xf numFmtId="176" fontId="7" fillId="0" borderId="0" xfId="57" applyNumberFormat="1" applyFont="1" applyFill="1" applyAlignment="1">
      <alignment horizontal="center" vertical="center"/>
    </xf>
    <xf numFmtId="176" fontId="1" fillId="0" borderId="12" xfId="57" applyNumberFormat="1" applyFont="1" applyFill="1" applyBorder="1" applyAlignment="1">
      <alignment horizontal="center" vertical="center"/>
    </xf>
    <xf numFmtId="168" fontId="26" fillId="0" borderId="0" xfId="48" applyFont="1" applyAlignment="1">
      <alignment horizontal="right"/>
    </xf>
    <xf numFmtId="49" fontId="27" fillId="0" borderId="0" xfId="48" applyNumberFormat="1" applyFont="1" applyAlignment="1">
      <alignment horizontal="left" vertical="center"/>
    </xf>
    <xf numFmtId="168" fontId="28" fillId="0" borderId="17" xfId="48" applyFont="1" applyBorder="1" applyAlignment="1">
      <alignment horizontal="right"/>
    </xf>
    <xf numFmtId="168" fontId="26" fillId="0" borderId="0" xfId="48" applyFont="1" applyAlignment="1">
      <alignment horizontal="center" vertical="center"/>
    </xf>
    <xf numFmtId="168" fontId="28" fillId="0" borderId="17" xfId="48" applyFont="1" applyBorder="1" applyAlignment="1">
      <alignment horizontal="center" vertical="center"/>
    </xf>
    <xf numFmtId="49" fontId="7" fillId="0" borderId="0" xfId="0" applyNumberFormat="1" applyFont="1" applyAlignment="1">
      <alignment vertical="top" wrapText="1"/>
    </xf>
    <xf numFmtId="177" fontId="30" fillId="0" borderId="1" xfId="48" applyNumberFormat="1" applyFont="1" applyBorder="1" applyAlignment="1">
      <alignment horizontal="right" wrapText="1"/>
    </xf>
    <xf numFmtId="169" fontId="30" fillId="0" borderId="1" xfId="48" applyNumberFormat="1" applyFont="1" applyBorder="1" applyAlignment="1">
      <alignment horizontal="left" wrapText="1"/>
    </xf>
    <xf numFmtId="0" fontId="7" fillId="0" borderId="0" xfId="60" applyFont="1" applyAlignment="1">
      <alignment wrapText="1"/>
    </xf>
    <xf numFmtId="0" fontId="11" fillId="0" borderId="0" xfId="60" applyFont="1" applyAlignment="1">
      <alignment vertical="center"/>
    </xf>
    <xf numFmtId="0" fontId="30" fillId="0" borderId="2" xfId="48" applyNumberFormat="1" applyFont="1" applyBorder="1" applyAlignment="1">
      <alignment horizontal="right" wrapText="1"/>
    </xf>
    <xf numFmtId="169" fontId="30" fillId="0" borderId="0" xfId="48" applyNumberFormat="1" applyFont="1" applyAlignment="1">
      <alignment horizontal="right" wrapText="1"/>
    </xf>
    <xf numFmtId="168" fontId="28" fillId="0" borderId="2" xfId="48" applyFont="1" applyBorder="1" applyAlignment="1">
      <alignment horizontal="right"/>
    </xf>
    <xf numFmtId="171" fontId="1" fillId="0" borderId="17" xfId="0" applyNumberFormat="1" applyFont="1" applyBorder="1" applyAlignment="1">
      <alignment horizontal="center" vertical="center"/>
    </xf>
    <xf numFmtId="168" fontId="28" fillId="0" borderId="2" xfId="48" applyFont="1" applyBorder="1" applyAlignment="1">
      <alignment horizontal="center" vertical="center"/>
    </xf>
    <xf numFmtId="167" fontId="7" fillId="0" borderId="0" xfId="48" applyNumberFormat="1" applyFont="1" applyAlignment="1">
      <alignment horizontal="center" vertical="center"/>
    </xf>
    <xf numFmtId="167" fontId="28" fillId="0" borderId="17" xfId="48" applyNumberFormat="1" applyFont="1" applyBorder="1" applyAlignment="1">
      <alignment horizontal="center" vertical="center"/>
    </xf>
    <xf numFmtId="170" fontId="7" fillId="0" borderId="0" xfId="57" applyNumberFormat="1" applyFont="1" applyFill="1" applyBorder="1" applyAlignment="1">
      <alignment horizontal="center" vertical="center"/>
    </xf>
    <xf numFmtId="167" fontId="28" fillId="0" borderId="2" xfId="48" applyNumberFormat="1" applyFont="1" applyBorder="1" applyAlignment="1">
      <alignment horizontal="center" vertical="center"/>
    </xf>
    <xf numFmtId="10" fontId="66" fillId="0" borderId="0" xfId="48" applyNumberFormat="1" applyFont="1">
      <alignment vertical="top"/>
    </xf>
    <xf numFmtId="169" fontId="30" fillId="0" borderId="0" xfId="48" applyNumberFormat="1" applyFont="1" applyAlignment="1">
      <alignment horizontal="right" vertical="top"/>
    </xf>
    <xf numFmtId="170" fontId="1" fillId="0" borderId="30" xfId="57" applyNumberFormat="1" applyFont="1" applyFill="1" applyBorder="1" applyAlignment="1">
      <alignment horizontal="center" vertical="center"/>
    </xf>
    <xf numFmtId="168" fontId="30" fillId="0" borderId="19" xfId="48" applyFont="1" applyBorder="1" applyAlignment="1">
      <alignment horizontal="right" wrapText="1"/>
    </xf>
    <xf numFmtId="0" fontId="26" fillId="0" borderId="1" xfId="57" applyNumberFormat="1" applyFont="1" applyFill="1" applyBorder="1" applyAlignment="1">
      <alignment vertical="top" wrapText="1"/>
    </xf>
    <xf numFmtId="169" fontId="30" fillId="0" borderId="1" xfId="48" applyNumberFormat="1" applyFont="1" applyBorder="1" applyAlignment="1">
      <alignment horizontal="right"/>
    </xf>
    <xf numFmtId="49" fontId="11" fillId="0" borderId="0" xfId="48" applyNumberFormat="1" applyFont="1" applyAlignment="1">
      <alignment horizontal="left" vertical="center"/>
    </xf>
    <xf numFmtId="0" fontId="30" fillId="0" borderId="0" xfId="75" applyFont="1" applyBorder="1" applyAlignment="1">
      <alignment horizontal="left"/>
    </xf>
    <xf numFmtId="0" fontId="20" fillId="0" borderId="15" xfId="0" applyFont="1" applyBorder="1"/>
    <xf numFmtId="168" fontId="25" fillId="0" borderId="0" xfId="76" applyNumberFormat="1" applyFont="1" applyAlignment="1">
      <alignment horizontal="right"/>
    </xf>
    <xf numFmtId="168" fontId="60" fillId="0" borderId="12" xfId="76" applyNumberFormat="1" applyFont="1" applyBorder="1" applyAlignment="1">
      <alignment horizontal="right"/>
    </xf>
    <xf numFmtId="168" fontId="7" fillId="0" borderId="0" xfId="0" applyNumberFormat="1" applyFont="1" applyAlignment="1">
      <alignment horizontal="right" vertical="center" wrapText="1"/>
    </xf>
    <xf numFmtId="168" fontId="1" fillId="0" borderId="12" xfId="76" applyNumberFormat="1" applyFont="1" applyBorder="1" applyAlignment="1">
      <alignment horizontal="right"/>
    </xf>
    <xf numFmtId="169" fontId="30" fillId="0" borderId="0" xfId="76" applyNumberFormat="1" applyFont="1" applyAlignment="1">
      <alignment horizontal="left"/>
    </xf>
    <xf numFmtId="168" fontId="7" fillId="0" borderId="0" xfId="76" applyNumberFormat="1" applyFont="1" applyAlignment="1">
      <alignment horizontal="right"/>
    </xf>
    <xf numFmtId="169" fontId="30" fillId="0" borderId="0" xfId="0" applyNumberFormat="1" applyFont="1" applyBorder="1" applyAlignment="1">
      <alignment horizontal="left" vertical="top"/>
    </xf>
    <xf numFmtId="165" fontId="6" fillId="0" borderId="0" xfId="4" applyFont="1" applyFill="1" applyBorder="1">
      <alignment vertical="center" wrapText="1"/>
    </xf>
    <xf numFmtId="169" fontId="30" fillId="8" borderId="2" xfId="77" applyNumberFormat="1" applyFont="1" applyFill="1" applyBorder="1" applyAlignment="1"/>
    <xf numFmtId="171" fontId="7" fillId="0" borderId="0" xfId="0" applyNumberFormat="1" applyFont="1" applyAlignment="1">
      <alignment horizontal="center" vertical="center"/>
    </xf>
    <xf numFmtId="168" fontId="28" fillId="0" borderId="12" xfId="48" applyFont="1" applyBorder="1" applyAlignment="1">
      <alignment horizontal="center" vertical="center"/>
    </xf>
    <xf numFmtId="43" fontId="30" fillId="0" borderId="1" xfId="48" applyNumberFormat="1" applyFont="1" applyBorder="1" applyAlignment="1">
      <alignment horizontal="right" vertical="center" wrapText="1"/>
    </xf>
    <xf numFmtId="43" fontId="30" fillId="0" borderId="1" xfId="48" applyNumberFormat="1" applyFont="1" applyBorder="1" applyAlignment="1">
      <alignment horizontal="right" wrapText="1"/>
    </xf>
    <xf numFmtId="0" fontId="0" fillId="0" borderId="35" xfId="0" applyBorder="1"/>
    <xf numFmtId="0" fontId="0" fillId="0" borderId="33" xfId="0" applyBorder="1"/>
    <xf numFmtId="170" fontId="7" fillId="0" borderId="0" xfId="0" applyNumberFormat="1" applyFont="1" applyAlignment="1">
      <alignment horizontal="center" vertical="center"/>
    </xf>
    <xf numFmtId="170" fontId="1" fillId="0" borderId="0" xfId="0" applyNumberFormat="1" applyFont="1" applyAlignment="1">
      <alignment horizontal="center" vertical="center"/>
    </xf>
    <xf numFmtId="168" fontId="28" fillId="0" borderId="0" xfId="48" applyFont="1" applyAlignment="1">
      <alignment horizontal="center" vertical="center"/>
    </xf>
    <xf numFmtId="170" fontId="7" fillId="0" borderId="0" xfId="60" applyNumberFormat="1" applyFont="1" applyAlignment="1">
      <alignment horizontal="center" vertical="center"/>
    </xf>
    <xf numFmtId="171" fontId="1" fillId="0" borderId="2" xfId="60" applyNumberFormat="1" applyFont="1" applyBorder="1" applyAlignment="1">
      <alignment horizontal="center" vertical="center"/>
    </xf>
    <xf numFmtId="0" fontId="22" fillId="0" borderId="0" xfId="0" applyFont="1" applyAlignment="1">
      <alignment vertical="center"/>
    </xf>
    <xf numFmtId="0" fontId="43" fillId="0" borderId="0" xfId="48" applyNumberFormat="1" applyFont="1" applyAlignment="1">
      <alignment horizontal="center" vertical="top"/>
    </xf>
    <xf numFmtId="0" fontId="30" fillId="0" borderId="0" xfId="78" applyFont="1" applyAlignment="1">
      <alignment horizontal="right" wrapText="1"/>
    </xf>
    <xf numFmtId="0" fontId="30" fillId="0" borderId="1" xfId="78" applyFont="1" applyBorder="1" applyAlignment="1">
      <alignment horizontal="right" wrapText="1"/>
    </xf>
    <xf numFmtId="0" fontId="48" fillId="0" borderId="0" xfId="78" applyFont="1" applyBorder="1" applyAlignment="1">
      <alignment horizontal="left" wrapText="1"/>
    </xf>
    <xf numFmtId="169" fontId="30" fillId="0" borderId="0" xfId="0" applyNumberFormat="1" applyFont="1" applyBorder="1" applyAlignment="1">
      <alignment vertical="top"/>
    </xf>
    <xf numFmtId="0" fontId="30" fillId="0" borderId="1" xfId="48" quotePrefix="1" applyNumberFormat="1" applyFont="1" applyBorder="1" applyAlignment="1">
      <alignment horizontal="right" wrapText="1"/>
    </xf>
    <xf numFmtId="0" fontId="26" fillId="0" borderId="2" xfId="48" applyNumberFormat="1" applyFont="1" applyBorder="1" applyAlignment="1">
      <alignment vertical="center"/>
    </xf>
    <xf numFmtId="175" fontId="26" fillId="0" borderId="2" xfId="48" applyNumberFormat="1" applyFont="1" applyBorder="1" applyAlignment="1">
      <alignment vertical="center"/>
    </xf>
    <xf numFmtId="0" fontId="26" fillId="0" borderId="0" xfId="48" applyNumberFormat="1" applyFont="1" applyAlignment="1">
      <alignment horizontal="right" vertical="center"/>
    </xf>
    <xf numFmtId="0" fontId="28" fillId="0" borderId="12" xfId="48" applyNumberFormat="1" applyFont="1" applyBorder="1" applyAlignment="1">
      <alignment horizontal="right" vertical="center"/>
    </xf>
    <xf numFmtId="0" fontId="30" fillId="0" borderId="38" xfId="78" applyFont="1" applyBorder="1" applyAlignment="1">
      <alignment horizontal="right" wrapText="1"/>
    </xf>
    <xf numFmtId="171" fontId="1" fillId="0" borderId="12" xfId="60" applyNumberFormat="1" applyFont="1" applyBorder="1" applyAlignment="1">
      <alignment horizontal="center" vertical="center"/>
    </xf>
    <xf numFmtId="0" fontId="28" fillId="0" borderId="2" xfId="57" applyNumberFormat="1" applyFont="1" applyFill="1" applyBorder="1" applyAlignment="1">
      <alignment vertical="center"/>
    </xf>
    <xf numFmtId="0" fontId="10" fillId="0" borderId="0" xfId="0" applyFont="1" applyAlignment="1">
      <alignment horizontal="center" vertical="center"/>
    </xf>
    <xf numFmtId="168" fontId="7" fillId="0" borderId="0" xfId="0" applyNumberFormat="1" applyFont="1" applyAlignment="1">
      <alignment vertical="center"/>
    </xf>
    <xf numFmtId="168" fontId="1" fillId="0" borderId="17" xfId="48" applyFont="1" applyBorder="1" applyAlignment="1">
      <alignment vertical="center"/>
    </xf>
    <xf numFmtId="170" fontId="7" fillId="0" borderId="0" xfId="57" applyNumberFormat="1" applyFont="1" applyFill="1" applyBorder="1" applyAlignment="1">
      <alignment vertical="center"/>
    </xf>
    <xf numFmtId="170" fontId="1" fillId="0" borderId="30" xfId="57" applyNumberFormat="1" applyFont="1" applyFill="1" applyBorder="1" applyAlignment="1">
      <alignment vertical="center"/>
    </xf>
    <xf numFmtId="168" fontId="1" fillId="0" borderId="17" xfId="48" applyFont="1" applyBorder="1" applyAlignment="1">
      <alignment horizontal="right" vertical="center"/>
    </xf>
    <xf numFmtId="168" fontId="26" fillId="0" borderId="0" xfId="48" applyFont="1" applyAlignment="1">
      <alignment horizontal="right" vertical="center"/>
    </xf>
    <xf numFmtId="168" fontId="28" fillId="0" borderId="17" xfId="48" applyFont="1" applyBorder="1" applyAlignment="1">
      <alignment horizontal="right" vertical="center"/>
    </xf>
    <xf numFmtId="168" fontId="28" fillId="0" borderId="2" xfId="48" applyFont="1" applyBorder="1" applyAlignment="1">
      <alignment horizontal="right" vertical="center"/>
    </xf>
    <xf numFmtId="0" fontId="56" fillId="0" borderId="0" xfId="0" applyFont="1" applyAlignment="1">
      <alignment vertical="top"/>
    </xf>
    <xf numFmtId="168" fontId="1" fillId="0" borderId="2" xfId="0" applyNumberFormat="1" applyFont="1" applyBorder="1" applyAlignment="1">
      <alignment horizontal="right"/>
    </xf>
    <xf numFmtId="168" fontId="30" fillId="0" borderId="1" xfId="48" applyFont="1" applyBorder="1" applyAlignment="1">
      <alignment horizontal="right" wrapText="1"/>
    </xf>
    <xf numFmtId="169" fontId="48" fillId="0" borderId="1" xfId="48" applyNumberFormat="1" applyFont="1" applyBorder="1" applyAlignment="1">
      <alignment horizontal="left" vertical="center" wrapText="1"/>
    </xf>
    <xf numFmtId="0" fontId="30" fillId="0" borderId="1" xfId="48" applyNumberFormat="1" applyFont="1" applyBorder="1" applyAlignment="1">
      <alignment horizontal="right" vertical="center" wrapText="1"/>
    </xf>
    <xf numFmtId="0" fontId="7" fillId="0" borderId="0" xfId="48" applyNumberFormat="1" applyFont="1" applyAlignment="1">
      <alignment horizontal="left" vertical="center" wrapText="1"/>
    </xf>
    <xf numFmtId="171" fontId="7" fillId="0" borderId="0" xfId="69" applyNumberFormat="1" applyFont="1" applyAlignment="1">
      <alignment horizontal="center" vertical="center"/>
    </xf>
    <xf numFmtId="171" fontId="7" fillId="0" borderId="1" xfId="69" applyNumberFormat="1" applyFont="1" applyBorder="1" applyAlignment="1">
      <alignment horizontal="center" vertical="center"/>
    </xf>
    <xf numFmtId="0" fontId="1" fillId="0" borderId="12" xfId="48" applyNumberFormat="1" applyFont="1" applyBorder="1" applyAlignment="1">
      <alignment horizontal="left" vertical="center" wrapText="1"/>
    </xf>
    <xf numFmtId="171" fontId="1" fillId="0" borderId="12" xfId="57" applyNumberFormat="1" applyFont="1" applyFill="1" applyBorder="1" applyAlignment="1">
      <alignment horizontal="center" vertical="center"/>
    </xf>
    <xf numFmtId="171" fontId="7" fillId="0" borderId="0" xfId="48" applyNumberFormat="1" applyFont="1" applyAlignment="1">
      <alignment horizontal="center" vertical="center"/>
    </xf>
    <xf numFmtId="0" fontId="1" fillId="0" borderId="0" xfId="48" applyNumberFormat="1" applyFont="1" applyAlignment="1">
      <alignment horizontal="left" vertical="center" wrapText="1"/>
    </xf>
    <xf numFmtId="171" fontId="1" fillId="0" borderId="2" xfId="57" applyNumberFormat="1" applyFont="1" applyFill="1" applyBorder="1" applyAlignment="1">
      <alignment horizontal="center" vertical="center"/>
    </xf>
    <xf numFmtId="0" fontId="6" fillId="0" borderId="0" xfId="48" applyNumberFormat="1" applyFont="1" applyAlignment="1">
      <alignment vertical="center" wrapText="1"/>
    </xf>
    <xf numFmtId="169" fontId="30" fillId="7" borderId="43" xfId="48" applyNumberFormat="1" applyFont="1" applyFill="1" applyBorder="1" applyAlignment="1">
      <alignment horizontal="right" vertical="top"/>
    </xf>
    <xf numFmtId="0" fontId="30" fillId="7" borderId="1" xfId="48" applyNumberFormat="1" applyFont="1" applyFill="1" applyBorder="1" applyAlignment="1">
      <alignment horizontal="right" vertical="top" wrapText="1"/>
    </xf>
    <xf numFmtId="0" fontId="30" fillId="7" borderId="44" xfId="48" applyNumberFormat="1" applyFont="1" applyFill="1" applyBorder="1" applyAlignment="1">
      <alignment horizontal="right" vertical="top" wrapText="1"/>
    </xf>
    <xf numFmtId="0" fontId="30" fillId="0" borderId="1" xfId="48" applyNumberFormat="1" applyFont="1" applyBorder="1" applyAlignment="1">
      <alignment horizontal="left"/>
    </xf>
    <xf numFmtId="171" fontId="7" fillId="0" borderId="0" xfId="57" applyNumberFormat="1" applyFont="1" applyFill="1" applyBorder="1" applyAlignment="1">
      <alignment horizontal="right" vertical="center"/>
    </xf>
    <xf numFmtId="168" fontId="1" fillId="0" borderId="2" xfId="48" applyFont="1" applyBorder="1" applyAlignment="1">
      <alignment horizontal="right" vertical="center"/>
    </xf>
    <xf numFmtId="0" fontId="20" fillId="0" borderId="0" xfId="0" applyFont="1" applyAlignment="1">
      <alignment horizontal="left"/>
    </xf>
    <xf numFmtId="0" fontId="67" fillId="0" borderId="0" xfId="0" applyFont="1"/>
    <xf numFmtId="168" fontId="28" fillId="0" borderId="12" xfId="48" applyFont="1" applyBorder="1" applyAlignment="1">
      <alignment horizontal="right" vertical="center"/>
    </xf>
    <xf numFmtId="168" fontId="55" fillId="0" borderId="12" xfId="48" applyFont="1" applyBorder="1" applyAlignment="1">
      <alignment horizontal="right" vertical="center"/>
    </xf>
    <xf numFmtId="49" fontId="11" fillId="0" borderId="0" xfId="48" applyNumberFormat="1" applyFont="1" applyAlignment="1">
      <alignment vertical="center"/>
    </xf>
    <xf numFmtId="0" fontId="30" fillId="0" borderId="1" xfId="0" applyNumberFormat="1" applyFont="1" applyBorder="1" applyAlignment="1">
      <alignment horizontal="right" vertical="top" wrapText="1"/>
    </xf>
    <xf numFmtId="169" fontId="30" fillId="0" borderId="1" xfId="0" applyNumberFormat="1" applyFont="1" applyBorder="1" applyAlignment="1">
      <alignment horizontal="right" vertical="top" wrapText="1"/>
    </xf>
    <xf numFmtId="49" fontId="6" fillId="0" borderId="0" xfId="0" applyNumberFormat="1" applyFont="1" applyAlignment="1">
      <alignment horizontal="left"/>
    </xf>
    <xf numFmtId="171" fontId="7" fillId="0" borderId="0" xfId="0" applyNumberFormat="1" applyFont="1" applyAlignment="1">
      <alignment horizontal="right" vertical="center"/>
    </xf>
    <xf numFmtId="0" fontId="11"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58" fillId="0" borderId="0" xfId="0" applyFont="1" applyAlignment="1">
      <alignment vertical="center"/>
    </xf>
    <xf numFmtId="0" fontId="30" fillId="8" borderId="24" xfId="0" applyFont="1" applyFill="1" applyBorder="1" applyAlignment="1">
      <alignment horizontal="right" vertical="center" wrapText="1"/>
    </xf>
    <xf numFmtId="0" fontId="30" fillId="8" borderId="19" xfId="0" applyFont="1" applyFill="1" applyBorder="1" applyAlignment="1">
      <alignment horizontal="right" vertical="center" wrapText="1"/>
    </xf>
    <xf numFmtId="49" fontId="26" fillId="0" borderId="0" xfId="48" applyNumberFormat="1" applyAlignment="1">
      <alignment horizontal="right"/>
    </xf>
    <xf numFmtId="168" fontId="28" fillId="0" borderId="0" xfId="48" applyFont="1" applyAlignment="1">
      <alignment horizontal="right"/>
    </xf>
    <xf numFmtId="171" fontId="1" fillId="0" borderId="17" xfId="0" applyNumberFormat="1" applyFont="1" applyBorder="1" applyAlignment="1"/>
    <xf numFmtId="171" fontId="7" fillId="0" borderId="0" xfId="0" applyNumberFormat="1" applyFont="1" applyAlignment="1"/>
    <xf numFmtId="168" fontId="28" fillId="0" borderId="0" xfId="48" applyFont="1" applyAlignment="1"/>
    <xf numFmtId="172" fontId="1" fillId="0" borderId="2" xfId="0" applyNumberFormat="1" applyFont="1" applyBorder="1" applyAlignment="1">
      <alignment horizontal="right"/>
    </xf>
    <xf numFmtId="173" fontId="26" fillId="0" borderId="2" xfId="48" applyNumberFormat="1" applyBorder="1" applyAlignment="1">
      <alignment horizontal="right" vertical="center"/>
    </xf>
    <xf numFmtId="168" fontId="26" fillId="0" borderId="2" xfId="48" applyBorder="1" applyAlignment="1">
      <alignment vertical="center"/>
    </xf>
    <xf numFmtId="173" fontId="26" fillId="0" borderId="0" xfId="48" applyNumberFormat="1" applyAlignment="1">
      <alignment horizontal="right" vertical="center"/>
    </xf>
    <xf numFmtId="168" fontId="26" fillId="0" borderId="0" xfId="48" applyAlignment="1">
      <alignment horizontal="right" vertical="center"/>
    </xf>
    <xf numFmtId="168" fontId="26" fillId="0" borderId="2" xfId="48" applyBorder="1" applyAlignment="1">
      <alignment horizontal="right" vertical="center"/>
    </xf>
    <xf numFmtId="0" fontId="26" fillId="0" borderId="0" xfId="48" applyNumberFormat="1" applyAlignment="1">
      <alignment horizontal="right" vertical="center"/>
    </xf>
    <xf numFmtId="168" fontId="28" fillId="0" borderId="12" xfId="48" applyFont="1" applyBorder="1" applyAlignment="1">
      <alignment vertical="center"/>
    </xf>
    <xf numFmtId="0" fontId="7" fillId="0" borderId="1" xfId="48" applyNumberFormat="1" applyFont="1" applyBorder="1" applyAlignment="1">
      <alignment horizontal="right" vertical="center"/>
    </xf>
    <xf numFmtId="168" fontId="1" fillId="0" borderId="12" xfId="0" applyNumberFormat="1" applyFont="1" applyBorder="1" applyAlignment="1">
      <alignment vertical="center"/>
    </xf>
    <xf numFmtId="0" fontId="26" fillId="0" borderId="0" xfId="48" quotePrefix="1" applyNumberFormat="1" applyAlignment="1">
      <alignment horizontal="right" vertical="center"/>
    </xf>
    <xf numFmtId="0" fontId="7" fillId="0" borderId="2" xfId="48" applyNumberFormat="1" applyFont="1" applyBorder="1" applyAlignment="1">
      <alignment horizontal="right" vertical="center"/>
    </xf>
    <xf numFmtId="0" fontId="26" fillId="0" borderId="0" xfId="48" applyNumberFormat="1" applyAlignment="1">
      <alignment horizontal="right"/>
    </xf>
    <xf numFmtId="168" fontId="26" fillId="6" borderId="0" xfId="48" applyFill="1" applyAlignment="1"/>
    <xf numFmtId="0" fontId="7" fillId="0" borderId="0" xfId="48" applyNumberFormat="1" applyFont="1" applyAlignment="1">
      <alignment horizontal="right"/>
    </xf>
    <xf numFmtId="0" fontId="28" fillId="0" borderId="2" xfId="48" applyNumberFormat="1" applyFont="1" applyBorder="1" applyAlignment="1">
      <alignment horizontal="right"/>
    </xf>
    <xf numFmtId="168" fontId="28" fillId="6" borderId="12" xfId="48" applyFont="1" applyFill="1" applyBorder="1" applyAlignment="1">
      <alignment horizontal="right"/>
    </xf>
    <xf numFmtId="168" fontId="28" fillId="6" borderId="12" xfId="48" applyFont="1" applyFill="1" applyBorder="1" applyAlignment="1"/>
    <xf numFmtId="168" fontId="28" fillId="0" borderId="12" xfId="48" applyFont="1" applyBorder="1" applyAlignment="1">
      <alignment horizontal="right"/>
    </xf>
    <xf numFmtId="49" fontId="7" fillId="0" borderId="0" xfId="50" applyNumberFormat="1" applyFont="1" applyAlignment="1">
      <alignment horizontal="left" vertical="center" wrapText="1"/>
    </xf>
    <xf numFmtId="49" fontId="1" fillId="0" borderId="12" xfId="50" applyNumberFormat="1" applyFont="1" applyBorder="1" applyAlignment="1">
      <alignment horizontal="left" vertical="center" wrapText="1"/>
    </xf>
    <xf numFmtId="49" fontId="1" fillId="0" borderId="2" xfId="50" applyNumberFormat="1" applyFont="1" applyBorder="1" applyAlignment="1">
      <alignment horizontal="left" vertical="center" wrapText="1"/>
    </xf>
    <xf numFmtId="0" fontId="6" fillId="0" borderId="0" xfId="52" applyFont="1" applyAlignment="1">
      <alignment vertical="center" wrapText="1"/>
    </xf>
    <xf numFmtId="170" fontId="7" fillId="0" borderId="0" xfId="50" applyNumberFormat="1" applyFont="1" applyAlignment="1">
      <alignment horizontal="center" vertical="center" wrapText="1"/>
    </xf>
    <xf numFmtId="171" fontId="1" fillId="0" borderId="12" xfId="51" applyNumberFormat="1" applyFont="1" applyFill="1" applyBorder="1" applyAlignment="1">
      <alignment horizontal="center" vertical="center" wrapText="1"/>
    </xf>
    <xf numFmtId="170" fontId="1" fillId="0" borderId="12" xfId="51" applyNumberFormat="1" applyFont="1" applyFill="1" applyBorder="1" applyAlignment="1">
      <alignment horizontal="center" vertical="center" wrapText="1"/>
    </xf>
    <xf numFmtId="170" fontId="7" fillId="0" borderId="0" xfId="51" applyNumberFormat="1" applyFont="1" applyFill="1" applyBorder="1" applyAlignment="1">
      <alignment horizontal="center" vertical="center" wrapText="1"/>
    </xf>
    <xf numFmtId="170" fontId="1" fillId="0" borderId="2" xfId="51" applyNumberFormat="1" applyFont="1" applyFill="1" applyBorder="1" applyAlignment="1">
      <alignment horizontal="center" vertical="center" wrapText="1"/>
    </xf>
    <xf numFmtId="0" fontId="44" fillId="0" borderId="0" xfId="54" applyNumberFormat="1" applyFont="1">
      <alignment vertical="top"/>
    </xf>
    <xf numFmtId="0" fontId="30" fillId="0" borderId="1" xfId="48" applyNumberFormat="1" applyFont="1" applyBorder="1" applyAlignment="1">
      <alignment horizontal="right"/>
    </xf>
    <xf numFmtId="0" fontId="26" fillId="0" borderId="0" xfId="48" applyNumberFormat="1" applyAlignment="1">
      <alignment vertical="center" wrapText="1"/>
    </xf>
    <xf numFmtId="0" fontId="28" fillId="0" borderId="2" xfId="48" applyNumberFormat="1" applyFont="1" applyBorder="1" applyAlignment="1">
      <alignment vertical="center" wrapText="1"/>
    </xf>
    <xf numFmtId="0" fontId="7" fillId="0" borderId="0" xfId="58" applyFont="1" applyAlignment="1">
      <alignment vertical="center"/>
    </xf>
    <xf numFmtId="170" fontId="7" fillId="0" borderId="0" xfId="58" applyNumberFormat="1" applyFont="1" applyAlignment="1">
      <alignment vertical="center"/>
    </xf>
    <xf numFmtId="0" fontId="1" fillId="0" borderId="2" xfId="58" applyFont="1" applyBorder="1" applyAlignment="1">
      <alignment vertical="center"/>
    </xf>
    <xf numFmtId="170" fontId="1" fillId="0" borderId="2" xfId="57" applyNumberFormat="1" applyFont="1" applyFill="1" applyBorder="1" applyAlignment="1">
      <alignment vertical="center"/>
    </xf>
    <xf numFmtId="171" fontId="1" fillId="0" borderId="2" xfId="0" applyNumberFormat="1" applyFont="1" applyBorder="1" applyAlignment="1"/>
    <xf numFmtId="0" fontId="26" fillId="0" borderId="0" xfId="48" applyNumberFormat="1" applyFont="1" applyAlignment="1">
      <alignment vertical="center"/>
    </xf>
    <xf numFmtId="0" fontId="28" fillId="0" borderId="12" xfId="48" applyNumberFormat="1" applyFont="1" applyBorder="1" applyAlignment="1">
      <alignment vertical="center"/>
    </xf>
    <xf numFmtId="171" fontId="1" fillId="0" borderId="12" xfId="0" applyNumberFormat="1" applyFont="1" applyBorder="1" applyAlignment="1">
      <alignment vertical="center"/>
    </xf>
    <xf numFmtId="168" fontId="1" fillId="0" borderId="0" xfId="66" applyNumberFormat="1" applyFont="1" applyFill="1" applyAlignment="1"/>
    <xf numFmtId="0" fontId="56" fillId="0" borderId="0" xfId="0" applyFont="1" applyAlignment="1"/>
    <xf numFmtId="168" fontId="1" fillId="0" borderId="12" xfId="60" applyNumberFormat="1" applyFont="1" applyBorder="1" applyAlignment="1">
      <alignment vertical="center"/>
    </xf>
    <xf numFmtId="0" fontId="28" fillId="0" borderId="1" xfId="48" applyNumberFormat="1" applyFont="1" applyBorder="1" applyAlignment="1">
      <alignment vertical="center" wrapText="1"/>
    </xf>
    <xf numFmtId="49" fontId="7" fillId="0" borderId="0" xfId="0" applyNumberFormat="1" applyFont="1" applyAlignment="1"/>
    <xf numFmtId="0" fontId="30" fillId="0" borderId="1" xfId="48" applyNumberFormat="1" applyFont="1" applyBorder="1" applyAlignment="1">
      <alignment horizontal="left" vertical="center" wrapText="1"/>
    </xf>
    <xf numFmtId="0" fontId="30" fillId="0" borderId="2" xfId="48" applyNumberFormat="1" applyFont="1" applyBorder="1" applyAlignment="1">
      <alignment horizontal="right" vertical="center" wrapText="1"/>
    </xf>
    <xf numFmtId="39" fontId="30" fillId="0" borderId="2" xfId="0" applyNumberFormat="1" applyFont="1" applyBorder="1" applyAlignment="1">
      <alignment horizontal="right" vertical="center" wrapText="1"/>
    </xf>
    <xf numFmtId="168" fontId="7" fillId="0" borderId="0" xfId="66" applyNumberFormat="1" applyFont="1" applyAlignment="1">
      <alignment vertical="center"/>
    </xf>
    <xf numFmtId="0" fontId="1" fillId="0" borderId="12" xfId="48" applyNumberFormat="1" applyFont="1" applyBorder="1" applyAlignment="1">
      <alignment vertical="center"/>
    </xf>
    <xf numFmtId="0" fontId="26" fillId="0" borderId="0" xfId="67" applyNumberFormat="1" applyFont="1" applyAlignment="1">
      <alignment vertical="center" wrapText="1"/>
    </xf>
    <xf numFmtId="168" fontId="26" fillId="0" borderId="0" xfId="67" applyFont="1" applyAlignment="1">
      <alignment horizontal="right" vertical="center"/>
    </xf>
    <xf numFmtId="168" fontId="10" fillId="0" borderId="0" xfId="68" applyFont="1" applyAlignment="1">
      <alignment horizontal="right" vertical="center"/>
    </xf>
    <xf numFmtId="168" fontId="55" fillId="0" borderId="17" xfId="68" applyFont="1" applyBorder="1" applyAlignment="1">
      <alignment horizontal="right" vertical="center"/>
    </xf>
    <xf numFmtId="168" fontId="26" fillId="0" borderId="0" xfId="68" applyFont="1" applyAlignment="1">
      <alignment horizontal="right" vertical="center"/>
    </xf>
    <xf numFmtId="168" fontId="55" fillId="0" borderId="12" xfId="68" applyFont="1" applyBorder="1" applyAlignment="1">
      <alignment horizontal="right" vertical="center"/>
    </xf>
    <xf numFmtId="168" fontId="55" fillId="0" borderId="2" xfId="68" applyFont="1" applyBorder="1" applyAlignment="1">
      <alignment horizontal="right" vertical="center"/>
    </xf>
    <xf numFmtId="170" fontId="7" fillId="0" borderId="14" xfId="0" applyNumberFormat="1" applyFont="1" applyBorder="1" applyAlignment="1">
      <alignment vertical="center"/>
    </xf>
    <xf numFmtId="168" fontId="30" fillId="8" borderId="0" xfId="48" applyFont="1" applyFill="1" applyBorder="1" applyAlignment="1">
      <alignment horizontal="right" vertical="center" wrapText="1"/>
    </xf>
    <xf numFmtId="168" fontId="26" fillId="0" borderId="2" xfId="48" applyNumberFormat="1" applyFont="1" applyBorder="1" applyAlignment="1">
      <alignment horizontal="right" vertical="center"/>
    </xf>
    <xf numFmtId="168" fontId="26" fillId="0" borderId="14" xfId="48" applyNumberFormat="1" applyFont="1" applyBorder="1" applyAlignment="1">
      <alignment horizontal="right" vertical="center"/>
    </xf>
    <xf numFmtId="168" fontId="26" fillId="0" borderId="18" xfId="48" applyNumberFormat="1" applyFont="1" applyBorder="1" applyAlignment="1">
      <alignment horizontal="right" vertical="center"/>
    </xf>
    <xf numFmtId="168" fontId="28" fillId="0" borderId="2" xfId="48" applyNumberFormat="1" applyFont="1" applyBorder="1" applyAlignment="1">
      <alignment horizontal="right" vertical="center"/>
    </xf>
    <xf numFmtId="168" fontId="28" fillId="0" borderId="27" xfId="48" applyNumberFormat="1" applyFont="1" applyBorder="1" applyAlignment="1">
      <alignment horizontal="right" vertical="center"/>
    </xf>
    <xf numFmtId="168" fontId="30" fillId="8" borderId="0" xfId="48" applyFont="1" applyFill="1" applyBorder="1" applyAlignment="1">
      <alignment horizontal="right" wrapText="1"/>
    </xf>
    <xf numFmtId="168" fontId="28" fillId="0" borderId="17" xfId="48" applyFont="1" applyBorder="1" applyAlignment="1">
      <alignment vertical="center"/>
    </xf>
    <xf numFmtId="0" fontId="28" fillId="0" borderId="12" xfId="48" applyNumberFormat="1" applyFont="1" applyBorder="1" applyAlignment="1">
      <alignment vertical="center" wrapText="1"/>
    </xf>
    <xf numFmtId="168" fontId="1" fillId="0" borderId="12" xfId="48" applyFont="1" applyBorder="1" applyAlignment="1">
      <alignment horizontal="right" vertical="center"/>
    </xf>
    <xf numFmtId="168" fontId="7" fillId="0" borderId="0" xfId="0" applyNumberFormat="1" applyFont="1" applyAlignment="1">
      <alignment horizontal="right" vertical="center"/>
    </xf>
    <xf numFmtId="171" fontId="1" fillId="0" borderId="17" xfId="0" applyNumberFormat="1" applyFont="1" applyBorder="1" applyAlignment="1">
      <alignment vertical="center"/>
    </xf>
    <xf numFmtId="168" fontId="1" fillId="0" borderId="0" xfId="0" applyNumberFormat="1" applyFont="1" applyAlignment="1">
      <alignment horizontal="right" vertical="center"/>
    </xf>
    <xf numFmtId="170" fontId="7" fillId="0" borderId="0" xfId="69" applyNumberFormat="1" applyFont="1" applyAlignment="1">
      <alignment vertical="center"/>
    </xf>
    <xf numFmtId="171" fontId="1" fillId="0" borderId="2" xfId="57" applyNumberFormat="1" applyFont="1" applyFill="1" applyBorder="1" applyAlignment="1">
      <alignment vertical="center"/>
    </xf>
    <xf numFmtId="168" fontId="1" fillId="0" borderId="12" xfId="48" applyFont="1" applyBorder="1" applyAlignment="1">
      <alignment vertical="center"/>
    </xf>
    <xf numFmtId="176" fontId="28" fillId="0" borderId="0" xfId="0" applyNumberFormat="1" applyFont="1" applyBorder="1" applyAlignment="1">
      <alignment vertical="center"/>
    </xf>
    <xf numFmtId="171" fontId="1" fillId="0" borderId="0" xfId="0" applyNumberFormat="1" applyFont="1" applyBorder="1" applyAlignment="1">
      <alignment vertical="center"/>
    </xf>
    <xf numFmtId="0" fontId="33" fillId="6" borderId="17" xfId="68" applyNumberFormat="1" applyFont="1" applyFill="1" applyBorder="1" applyAlignment="1">
      <alignment vertical="center"/>
    </xf>
    <xf numFmtId="168" fontId="33" fillId="6" borderId="17" xfId="72" applyFont="1" applyFill="1" applyBorder="1" applyAlignment="1">
      <alignment vertical="center"/>
    </xf>
    <xf numFmtId="168" fontId="37" fillId="6" borderId="0" xfId="72" applyFont="1" applyFill="1" applyAlignment="1">
      <alignment vertical="center"/>
    </xf>
    <xf numFmtId="168" fontId="37" fillId="6" borderId="1" xfId="72" applyFont="1" applyFill="1" applyBorder="1" applyAlignment="1">
      <alignment vertical="center"/>
    </xf>
    <xf numFmtId="0" fontId="20" fillId="0" borderId="32" xfId="0" applyFont="1" applyBorder="1" applyAlignment="1">
      <alignment vertical="top"/>
    </xf>
    <xf numFmtId="168" fontId="37" fillId="6" borderId="2" xfId="72" applyFont="1" applyFill="1" applyBorder="1" applyAlignment="1">
      <alignment horizontal="center" vertical="center"/>
    </xf>
    <xf numFmtId="0" fontId="28" fillId="0" borderId="0" xfId="48" applyNumberFormat="1" applyFont="1" applyAlignment="1">
      <alignment vertical="center"/>
    </xf>
    <xf numFmtId="168" fontId="28" fillId="0" borderId="0" xfId="48" applyFont="1" applyAlignment="1">
      <alignment vertical="center"/>
    </xf>
    <xf numFmtId="0" fontId="1" fillId="0" borderId="0" xfId="48" applyNumberFormat="1" applyFont="1" applyAlignment="1">
      <alignment vertical="center" wrapText="1"/>
    </xf>
    <xf numFmtId="0" fontId="10" fillId="0" borderId="0" xfId="0" applyFont="1" applyAlignment="1">
      <alignment vertical="center"/>
    </xf>
    <xf numFmtId="178" fontId="10" fillId="0" borderId="0" xfId="0" applyNumberFormat="1" applyFont="1" applyAlignment="1">
      <alignment vertical="center"/>
    </xf>
    <xf numFmtId="0" fontId="55" fillId="0" borderId="0" xfId="0" applyFont="1" applyAlignment="1">
      <alignment vertical="center"/>
    </xf>
    <xf numFmtId="168" fontId="1" fillId="0" borderId="2" xfId="0" applyNumberFormat="1" applyFont="1" applyBorder="1" applyAlignment="1">
      <alignment horizontal="right" vertical="center"/>
    </xf>
    <xf numFmtId="168" fontId="28" fillId="0" borderId="19" xfId="48" applyFont="1" applyBorder="1" applyAlignment="1">
      <alignment vertical="center"/>
    </xf>
    <xf numFmtId="0" fontId="55" fillId="0" borderId="0" xfId="0" applyFont="1" applyAlignment="1">
      <alignment horizontal="center" vertical="center"/>
    </xf>
    <xf numFmtId="0" fontId="30" fillId="0" borderId="0" xfId="75" applyFont="1" applyBorder="1" applyAlignment="1">
      <alignment horizontal="right" wrapText="1"/>
    </xf>
    <xf numFmtId="0" fontId="30" fillId="8" borderId="1" xfId="75" applyFont="1" applyFill="1" applyBorder="1" applyAlignment="1">
      <alignment horizontal="right" wrapText="1"/>
    </xf>
    <xf numFmtId="176" fontId="7" fillId="0" borderId="0" xfId="57" applyNumberFormat="1" applyFont="1" applyFill="1" applyAlignment="1">
      <alignment horizontal="right" vertical="center"/>
    </xf>
    <xf numFmtId="176" fontId="7" fillId="0" borderId="0" xfId="57" applyNumberFormat="1" applyFont="1" applyFill="1" applyBorder="1" applyAlignment="1">
      <alignment horizontal="right" vertical="center"/>
    </xf>
    <xf numFmtId="176" fontId="1" fillId="0" borderId="31" xfId="57" applyNumberFormat="1" applyFont="1" applyFill="1" applyBorder="1" applyAlignment="1">
      <alignment horizontal="right" vertical="center"/>
    </xf>
    <xf numFmtId="176" fontId="7" fillId="0" borderId="0" xfId="57" applyNumberFormat="1" applyFont="1" applyFill="1" applyBorder="1" applyAlignment="1">
      <alignment horizontal="center" vertical="center"/>
    </xf>
    <xf numFmtId="176" fontId="1" fillId="0" borderId="31" xfId="57" applyNumberFormat="1" applyFont="1" applyFill="1" applyBorder="1" applyAlignment="1">
      <alignment horizontal="center" vertical="center"/>
    </xf>
    <xf numFmtId="176" fontId="1" fillId="0" borderId="2" xfId="0" applyNumberFormat="1" applyFont="1" applyBorder="1" applyAlignment="1">
      <alignment horizontal="right"/>
    </xf>
    <xf numFmtId="168" fontId="7" fillId="0" borderId="0" xfId="76" applyNumberFormat="1" applyFont="1" applyAlignment="1">
      <alignment horizontal="center" vertical="center"/>
    </xf>
    <xf numFmtId="168" fontId="1" fillId="0" borderId="31" xfId="0" applyNumberFormat="1" applyFont="1" applyBorder="1" applyAlignment="1">
      <alignment horizontal="center" vertical="center"/>
    </xf>
    <xf numFmtId="0" fontId="30" fillId="8" borderId="2" xfId="77" applyFont="1" applyFill="1" applyBorder="1" applyAlignment="1">
      <alignment horizontal="right" wrapText="1"/>
    </xf>
    <xf numFmtId="0" fontId="30" fillId="8" borderId="12" xfId="77" applyFont="1" applyFill="1" applyBorder="1" applyAlignment="1">
      <alignment horizontal="right" wrapText="1"/>
    </xf>
    <xf numFmtId="0" fontId="30" fillId="0" borderId="0" xfId="76" applyFont="1" applyBorder="1" applyAlignment="1">
      <alignment horizontal="right" wrapText="1"/>
    </xf>
    <xf numFmtId="168" fontId="1" fillId="0" borderId="31" xfId="76" applyNumberFormat="1" applyFont="1" applyBorder="1" applyAlignment="1">
      <alignment horizontal="right" vertical="center"/>
    </xf>
    <xf numFmtId="168" fontId="1" fillId="0" borderId="12" xfId="76" applyNumberFormat="1" applyFont="1" applyBorder="1" applyAlignment="1">
      <alignment horizontal="right" vertical="center"/>
    </xf>
    <xf numFmtId="168" fontId="1" fillId="0" borderId="2" xfId="76" applyNumberFormat="1" applyFont="1" applyBorder="1" applyAlignment="1">
      <alignment horizontal="right" vertical="center"/>
    </xf>
    <xf numFmtId="173" fontId="1" fillId="0" borderId="0" xfId="76" applyNumberFormat="1" applyFont="1" applyAlignment="1">
      <alignment horizontal="right" vertical="center"/>
    </xf>
    <xf numFmtId="0" fontId="30" fillId="0" borderId="0" xfId="76" applyFont="1" applyAlignment="1">
      <alignment horizontal="right" wrapText="1"/>
    </xf>
    <xf numFmtId="1" fontId="30" fillId="8" borderId="11" xfId="10" applyFont="1" applyFill="1" applyBorder="1" applyAlignment="1">
      <alignment horizontal="right" wrapText="1"/>
    </xf>
    <xf numFmtId="168" fontId="7" fillId="0" borderId="1" xfId="0" applyNumberFormat="1" applyFont="1" applyBorder="1" applyAlignment="1">
      <alignment horizontal="center" vertical="center"/>
    </xf>
    <xf numFmtId="168" fontId="7" fillId="0" borderId="1" xfId="48" applyFont="1" applyBorder="1" applyAlignment="1">
      <alignment horizontal="center" vertical="center"/>
    </xf>
    <xf numFmtId="168" fontId="1" fillId="0" borderId="33" xfId="0" applyNumberFormat="1" applyFont="1" applyBorder="1" applyAlignment="1">
      <alignment horizontal="center" vertical="center"/>
    </xf>
    <xf numFmtId="168" fontId="1" fillId="0" borderId="35" xfId="0" applyNumberFormat="1" applyFont="1" applyBorder="1" applyAlignment="1">
      <alignment horizontal="center" vertical="center"/>
    </xf>
    <xf numFmtId="0" fontId="7" fillId="0" borderId="0" xfId="0" applyFont="1" applyBorder="1" applyAlignment="1">
      <alignment vertical="center" wrapText="1"/>
    </xf>
    <xf numFmtId="168" fontId="26" fillId="0" borderId="0" xfId="48" applyFont="1" applyBorder="1" applyAlignment="1">
      <alignment horizontal="center" vertical="center"/>
    </xf>
    <xf numFmtId="169" fontId="48" fillId="0" borderId="0" xfId="0" applyNumberFormat="1" applyFont="1" applyBorder="1" applyAlignment="1">
      <alignment vertical="center"/>
    </xf>
    <xf numFmtId="176" fontId="7" fillId="0" borderId="0" xfId="60" applyNumberFormat="1" applyFont="1" applyAlignment="1">
      <alignment horizontal="center" vertical="center"/>
    </xf>
    <xf numFmtId="0" fontId="20"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49" fontId="1" fillId="0" borderId="0" xfId="50" applyNumberFormat="1" applyFont="1" applyAlignment="1">
      <alignment vertical="center" wrapText="1"/>
    </xf>
    <xf numFmtId="0" fontId="26" fillId="0" borderId="0" xfId="48" applyNumberFormat="1" applyAlignment="1">
      <alignment vertical="center"/>
    </xf>
    <xf numFmtId="0" fontId="49" fillId="0" borderId="0" xfId="48" applyNumberFormat="1" applyFont="1" applyAlignment="1">
      <alignment vertical="center"/>
    </xf>
    <xf numFmtId="0" fontId="26" fillId="0" borderId="1" xfId="48" applyNumberFormat="1" applyBorder="1" applyAlignment="1">
      <alignment vertical="center"/>
    </xf>
    <xf numFmtId="0" fontId="33" fillId="0" borderId="12" xfId="54" applyNumberFormat="1" applyFont="1" applyBorder="1" applyAlignment="1">
      <alignment vertical="center"/>
    </xf>
    <xf numFmtId="0" fontId="26" fillId="0" borderId="12" xfId="48" applyNumberFormat="1" applyBorder="1" applyAlignment="1">
      <alignment vertical="center"/>
    </xf>
    <xf numFmtId="168" fontId="28" fillId="0" borderId="22" xfId="48" applyFont="1" applyBorder="1" applyAlignment="1">
      <alignment vertical="center"/>
    </xf>
    <xf numFmtId="0" fontId="33" fillId="0" borderId="2" xfId="54" applyNumberFormat="1" applyFont="1" applyBorder="1" applyAlignment="1">
      <alignment vertical="center"/>
    </xf>
    <xf numFmtId="168" fontId="33" fillId="0" borderId="23" xfId="54" applyFont="1" applyBorder="1" applyAlignment="1">
      <alignment vertical="center"/>
    </xf>
    <xf numFmtId="168" fontId="33" fillId="0" borderId="2" xfId="54" applyFont="1" applyBorder="1" applyAlignment="1">
      <alignment vertical="center"/>
    </xf>
    <xf numFmtId="0" fontId="26" fillId="0" borderId="0" xfId="48" quotePrefix="1" applyNumberFormat="1" applyAlignment="1">
      <alignment vertical="center" wrapText="1"/>
    </xf>
    <xf numFmtId="0" fontId="26" fillId="0" borderId="1" xfId="48" quotePrefix="1" applyNumberFormat="1" applyBorder="1" applyAlignment="1">
      <alignment vertical="center" wrapText="1"/>
    </xf>
    <xf numFmtId="0" fontId="28" fillId="0" borderId="2" xfId="48" applyNumberFormat="1" applyFont="1" applyBorder="1" applyAlignment="1">
      <alignment vertical="center"/>
    </xf>
    <xf numFmtId="0" fontId="28" fillId="0" borderId="0" xfId="48" applyNumberFormat="1" applyFont="1" applyFill="1" applyAlignment="1">
      <alignment vertical="center" wrapText="1"/>
    </xf>
    <xf numFmtId="171" fontId="1" fillId="0" borderId="2" xfId="55" applyNumberFormat="1" applyFont="1" applyBorder="1" applyAlignment="1">
      <alignment vertical="center" wrapText="1"/>
    </xf>
    <xf numFmtId="168" fontId="1" fillId="0" borderId="2" xfId="55" applyNumberFormat="1" applyFont="1" applyBorder="1" applyAlignment="1">
      <alignment vertical="center" wrapText="1"/>
    </xf>
    <xf numFmtId="0" fontId="28" fillId="0" borderId="2" xfId="48" applyNumberFormat="1" applyFont="1" applyBorder="1" applyAlignment="1">
      <alignment horizontal="left" vertical="center" wrapText="1"/>
    </xf>
    <xf numFmtId="168" fontId="28" fillId="0" borderId="2" xfId="48" applyFont="1" applyBorder="1" applyAlignment="1">
      <alignment horizontal="left" vertical="center"/>
    </xf>
    <xf numFmtId="0" fontId="7" fillId="0" borderId="0" xfId="0" applyFont="1" applyAlignment="1">
      <alignment horizontal="left" vertical="center"/>
    </xf>
    <xf numFmtId="0" fontId="26" fillId="0" borderId="0" xfId="48" quotePrefix="1" applyNumberFormat="1" applyAlignment="1">
      <alignment vertical="center"/>
    </xf>
    <xf numFmtId="171" fontId="7" fillId="0" borderId="1" xfId="0" applyNumberFormat="1" applyFont="1" applyBorder="1" applyAlignment="1">
      <alignment vertical="center"/>
    </xf>
    <xf numFmtId="171" fontId="1" fillId="0" borderId="2" xfId="0" applyNumberFormat="1" applyFont="1" applyBorder="1" applyAlignment="1">
      <alignment vertical="center"/>
    </xf>
    <xf numFmtId="170" fontId="1" fillId="0" borderId="12" xfId="57" applyNumberFormat="1" applyFont="1" applyFill="1" applyBorder="1" applyAlignment="1">
      <alignment vertical="center"/>
    </xf>
    <xf numFmtId="166" fontId="10" fillId="0" borderId="0" xfId="0" applyNumberFormat="1" applyFont="1" applyAlignment="1">
      <alignment horizontal="center" vertical="center"/>
    </xf>
    <xf numFmtId="178" fontId="10" fillId="0" borderId="0" xfId="0" applyNumberFormat="1"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left" vertical="center"/>
    </xf>
    <xf numFmtId="0" fontId="10" fillId="0" borderId="0" xfId="0" applyFont="1" applyAlignment="1">
      <alignment horizontal="left" vertical="center"/>
    </xf>
    <xf numFmtId="0" fontId="20" fillId="0" borderId="0" xfId="0" applyFont="1" applyAlignment="1">
      <alignment horizontal="left" vertical="center"/>
    </xf>
    <xf numFmtId="0" fontId="10" fillId="0" borderId="0" xfId="0" applyFont="1" applyAlignment="1">
      <alignment horizontal="left" vertical="center" wrapText="1"/>
    </xf>
    <xf numFmtId="0" fontId="1" fillId="0" borderId="0" xfId="58" applyFont="1" applyAlignment="1">
      <alignment vertical="center"/>
    </xf>
    <xf numFmtId="170" fontId="1" fillId="0" borderId="0" xfId="0" applyNumberFormat="1" applyFont="1" applyAlignment="1">
      <alignment vertical="center"/>
    </xf>
    <xf numFmtId="170" fontId="1" fillId="0" borderId="0" xfId="58" applyNumberFormat="1" applyFont="1" applyAlignment="1">
      <alignment vertical="center"/>
    </xf>
    <xf numFmtId="0" fontId="7" fillId="0" borderId="0" xfId="60" applyFont="1" applyAlignment="1">
      <alignment vertical="center" wrapText="1"/>
    </xf>
    <xf numFmtId="0" fontId="1" fillId="0" borderId="2" xfId="60" applyFont="1" applyBorder="1" applyAlignment="1">
      <alignment vertical="center"/>
    </xf>
    <xf numFmtId="168" fontId="1" fillId="0" borderId="2" xfId="60" applyNumberFormat="1" applyFont="1" applyBorder="1" applyAlignment="1">
      <alignment vertical="center"/>
    </xf>
    <xf numFmtId="171" fontId="1" fillId="0" borderId="2" xfId="60" applyNumberFormat="1" applyFont="1" applyBorder="1" applyAlignment="1">
      <alignment vertical="center"/>
    </xf>
    <xf numFmtId="176" fontId="28" fillId="0" borderId="2" xfId="63" applyNumberFormat="1" applyFont="1" applyFill="1" applyBorder="1" applyAlignment="1">
      <alignment horizontal="right" vertical="center"/>
    </xf>
    <xf numFmtId="170" fontId="7" fillId="0" borderId="1" xfId="62" applyNumberFormat="1" applyFont="1" applyBorder="1" applyAlignment="1">
      <alignment vertical="center"/>
    </xf>
    <xf numFmtId="170" fontId="7" fillId="0" borderId="0" xfId="62" applyNumberFormat="1" applyFont="1" applyAlignment="1">
      <alignment vertical="center"/>
    </xf>
    <xf numFmtId="176" fontId="28" fillId="0" borderId="12" xfId="63" applyNumberFormat="1" applyFont="1" applyFill="1" applyBorder="1" applyAlignment="1">
      <alignment horizontal="right" vertical="center"/>
    </xf>
    <xf numFmtId="168" fontId="28" fillId="0" borderId="12" xfId="61" applyFont="1" applyBorder="1" applyAlignment="1">
      <alignment vertical="center"/>
    </xf>
    <xf numFmtId="168" fontId="26" fillId="0" borderId="0" xfId="54" applyFont="1" applyAlignment="1">
      <alignment vertical="center"/>
    </xf>
    <xf numFmtId="168" fontId="1" fillId="0" borderId="2" xfId="66" applyNumberFormat="1" applyFont="1" applyBorder="1" applyAlignment="1">
      <alignment vertical="center"/>
    </xf>
    <xf numFmtId="0" fontId="28" fillId="0" borderId="12" xfId="68" applyNumberFormat="1" applyFont="1" applyBorder="1" applyAlignment="1">
      <alignment vertical="center"/>
    </xf>
    <xf numFmtId="168" fontId="55" fillId="0" borderId="12" xfId="68" applyFont="1" applyBorder="1" applyAlignment="1">
      <alignment vertical="center"/>
    </xf>
    <xf numFmtId="0" fontId="28" fillId="0" borderId="17" xfId="68" applyNumberFormat="1" applyFont="1" applyBorder="1" applyAlignment="1">
      <alignment vertical="center"/>
    </xf>
    <xf numFmtId="168" fontId="55" fillId="0" borderId="17" xfId="68" applyFont="1" applyBorder="1" applyAlignment="1">
      <alignment vertical="center"/>
    </xf>
    <xf numFmtId="0" fontId="28" fillId="0" borderId="2" xfId="68" applyNumberFormat="1" applyFont="1" applyBorder="1" applyAlignment="1">
      <alignment vertical="center"/>
    </xf>
    <xf numFmtId="168" fontId="55" fillId="0" borderId="2" xfId="68" applyFont="1" applyBorder="1" applyAlignment="1">
      <alignment vertical="center"/>
    </xf>
    <xf numFmtId="0" fontId="26" fillId="0" borderId="0" xfId="68" applyNumberFormat="1" applyFont="1" applyAlignment="1">
      <alignment vertical="center" wrapText="1"/>
    </xf>
    <xf numFmtId="0" fontId="7" fillId="0" borderId="0" xfId="68" applyNumberFormat="1" applyFont="1" applyAlignment="1">
      <alignment vertical="center" wrapText="1"/>
    </xf>
    <xf numFmtId="0" fontId="28" fillId="0" borderId="17" xfId="48" applyNumberFormat="1" applyFont="1" applyBorder="1" applyAlignment="1">
      <alignment vertical="center"/>
    </xf>
    <xf numFmtId="171" fontId="1" fillId="0" borderId="17" xfId="57" applyNumberFormat="1" applyFont="1" applyFill="1" applyBorder="1" applyAlignment="1">
      <alignment vertical="center"/>
    </xf>
    <xf numFmtId="0" fontId="37" fillId="6" borderId="1" xfId="71" applyNumberFormat="1" applyFont="1" applyFill="1" applyBorder="1" applyAlignment="1">
      <alignment vertical="center" wrapText="1"/>
    </xf>
    <xf numFmtId="0" fontId="37" fillId="6" borderId="0" xfId="71" applyNumberFormat="1" applyFont="1" applyFill="1" applyBorder="1" applyAlignment="1">
      <alignment vertical="center" wrapText="1"/>
    </xf>
    <xf numFmtId="0" fontId="53" fillId="0" borderId="0" xfId="0" applyFont="1" applyAlignment="1">
      <alignment vertical="center"/>
    </xf>
    <xf numFmtId="0" fontId="26" fillId="0" borderId="1" xfId="48" applyNumberFormat="1" applyFont="1" applyBorder="1" applyAlignment="1">
      <alignment vertical="center" wrapText="1"/>
    </xf>
    <xf numFmtId="0" fontId="26" fillId="0" borderId="0" xfId="48" applyNumberFormat="1" applyFont="1" applyAlignment="1">
      <alignment horizontal="left" vertical="center" wrapText="1"/>
    </xf>
    <xf numFmtId="168" fontId="26" fillId="0" borderId="0" xfId="48" applyFont="1" applyAlignment="1">
      <alignment horizontal="left" vertical="center"/>
    </xf>
    <xf numFmtId="0" fontId="28" fillId="0" borderId="12" xfId="48" applyNumberFormat="1" applyFont="1" applyBorder="1" applyAlignment="1">
      <alignment horizontal="left" vertical="center"/>
    </xf>
    <xf numFmtId="168" fontId="28" fillId="0" borderId="12" xfId="48" applyFont="1" applyBorder="1" applyAlignment="1">
      <alignment horizontal="left" vertical="center"/>
    </xf>
    <xf numFmtId="0" fontId="28" fillId="0" borderId="12" xfId="48" applyNumberFormat="1" applyFont="1" applyBorder="1" applyAlignment="1">
      <alignment horizontal="left" vertical="center" wrapText="1"/>
    </xf>
    <xf numFmtId="0" fontId="28" fillId="0" borderId="2" xfId="48" applyNumberFormat="1" applyFont="1" applyBorder="1" applyAlignment="1">
      <alignment horizontal="left" vertical="center"/>
    </xf>
    <xf numFmtId="171" fontId="1" fillId="0" borderId="2" xfId="0" applyNumberFormat="1" applyFont="1" applyBorder="1" applyAlignment="1">
      <alignment horizontal="right" vertical="center"/>
    </xf>
    <xf numFmtId="171" fontId="1" fillId="0" borderId="17" xfId="0" applyNumberFormat="1" applyFont="1" applyBorder="1" applyAlignment="1">
      <alignment horizontal="right" vertical="center"/>
    </xf>
    <xf numFmtId="0" fontId="28" fillId="0" borderId="0" xfId="48" applyNumberFormat="1" applyFont="1" applyAlignment="1">
      <alignment horizontal="left" vertical="center" wrapText="1"/>
    </xf>
    <xf numFmtId="0" fontId="28" fillId="0" borderId="0" xfId="48" applyNumberFormat="1" applyFont="1" applyAlignment="1">
      <alignment horizontal="right" vertical="center" wrapText="1"/>
    </xf>
    <xf numFmtId="9" fontId="26" fillId="0" borderId="0" xfId="40" applyFont="1" applyFill="1" applyBorder="1" applyAlignment="1">
      <alignment horizontal="right" vertical="center" wrapText="1"/>
    </xf>
    <xf numFmtId="0" fontId="7" fillId="0" borderId="0" xfId="0" applyFont="1" applyAlignment="1">
      <alignment horizontal="right" vertical="center"/>
    </xf>
    <xf numFmtId="0" fontId="1" fillId="0" borderId="2" xfId="76" applyFont="1" applyBorder="1" applyAlignment="1">
      <alignment vertical="center" wrapText="1"/>
    </xf>
    <xf numFmtId="0" fontId="20" fillId="0" borderId="32" xfId="0" applyFont="1" applyBorder="1" applyAlignment="1">
      <alignment vertical="center"/>
    </xf>
    <xf numFmtId="0" fontId="7" fillId="0" borderId="0" xfId="76" applyFont="1" applyAlignment="1">
      <alignment vertical="center" wrapText="1"/>
    </xf>
    <xf numFmtId="0" fontId="1" fillId="0" borderId="0" xfId="76" applyFont="1" applyAlignment="1">
      <alignment horizontal="left" vertical="center" wrapText="1"/>
    </xf>
    <xf numFmtId="0" fontId="1" fillId="0" borderId="12" xfId="77" applyFont="1" applyBorder="1" applyAlignment="1">
      <alignment vertical="center" wrapText="1"/>
    </xf>
    <xf numFmtId="0" fontId="7" fillId="0" borderId="0" xfId="77" applyFont="1" applyAlignment="1">
      <alignment vertical="center" wrapText="1"/>
    </xf>
    <xf numFmtId="0" fontId="12" fillId="0" borderId="0" xfId="42" quotePrefix="1" applyFill="1"/>
    <xf numFmtId="0" fontId="12" fillId="0" borderId="0" xfId="42"/>
    <xf numFmtId="0" fontId="19" fillId="0" borderId="0" xfId="42" applyFont="1" applyFill="1"/>
    <xf numFmtId="0" fontId="11" fillId="0" borderId="0" xfId="0" applyFont="1" applyAlignment="1">
      <alignment vertical="center"/>
    </xf>
    <xf numFmtId="168" fontId="26" fillId="0" borderId="19" xfId="48" applyBorder="1" applyAlignment="1">
      <alignment horizontal="right" vertical="center"/>
    </xf>
    <xf numFmtId="168" fontId="26" fillId="0" borderId="17" xfId="48" applyBorder="1" applyAlignment="1">
      <alignment horizontal="right" vertical="center"/>
    </xf>
    <xf numFmtId="168" fontId="26" fillId="0" borderId="1" xfId="48" applyBorder="1" applyAlignment="1">
      <alignment horizontal="right" vertical="center"/>
    </xf>
    <xf numFmtId="168" fontId="26" fillId="0" borderId="12" xfId="48" applyBorder="1" applyAlignment="1">
      <alignment horizontal="right" vertical="center"/>
    </xf>
    <xf numFmtId="168" fontId="28" fillId="0" borderId="19" xfId="48" applyFont="1" applyBorder="1" applyAlignment="1">
      <alignment horizontal="center" vertical="center"/>
    </xf>
    <xf numFmtId="168" fontId="26" fillId="0" borderId="49" xfId="48" applyBorder="1" applyAlignment="1">
      <alignment horizontal="right" vertical="center"/>
    </xf>
    <xf numFmtId="0" fontId="10" fillId="0" borderId="0" xfId="0" applyFont="1" applyAlignment="1">
      <alignment horizontal="right" vertical="center"/>
    </xf>
    <xf numFmtId="0" fontId="55" fillId="0" borderId="0" xfId="0" applyFont="1" applyAlignment="1">
      <alignment horizontal="right" vertical="center"/>
    </xf>
    <xf numFmtId="0" fontId="11"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58" fillId="0" borderId="0" xfId="0" applyFont="1" applyAlignment="1">
      <alignment vertical="center"/>
    </xf>
    <xf numFmtId="0" fontId="26" fillId="0" borderId="0" xfId="61" applyNumberFormat="1" applyFont="1" applyAlignment="1">
      <alignment vertical="center" wrapText="1"/>
    </xf>
    <xf numFmtId="168" fontId="33" fillId="0" borderId="2" xfId="48" applyFont="1" applyBorder="1" applyAlignment="1">
      <alignment vertical="center"/>
    </xf>
    <xf numFmtId="0" fontId="26" fillId="0" borderId="1" xfId="61" applyNumberFormat="1" applyFont="1" applyBorder="1" applyAlignment="1">
      <alignment vertical="center" wrapText="1"/>
    </xf>
    <xf numFmtId="0" fontId="56" fillId="0" borderId="0" xfId="0" applyFont="1" applyAlignment="1">
      <alignment vertical="center"/>
    </xf>
    <xf numFmtId="0" fontId="28" fillId="0" borderId="12" xfId="61" applyNumberFormat="1" applyFont="1" applyBorder="1" applyAlignment="1">
      <alignment vertical="center"/>
    </xf>
    <xf numFmtId="0" fontId="26" fillId="0" borderId="0" xfId="61" applyNumberFormat="1" applyFont="1" applyBorder="1" applyAlignment="1">
      <alignment vertical="center" wrapText="1"/>
    </xf>
    <xf numFmtId="0" fontId="26" fillId="6" borderId="50" xfId="61" applyNumberFormat="1" applyFont="1" applyFill="1" applyBorder="1" applyAlignment="1">
      <alignment vertical="center" wrapText="1"/>
    </xf>
    <xf numFmtId="0" fontId="72" fillId="0" borderId="0" xfId="48" applyNumberFormat="1" applyFont="1" applyAlignment="1">
      <alignment vertical="center"/>
    </xf>
    <xf numFmtId="49" fontId="42" fillId="0" borderId="0" xfId="48" applyNumberFormat="1" applyFont="1" applyAlignment="1">
      <alignment horizontal="left" vertical="center"/>
    </xf>
    <xf numFmtId="168" fontId="28" fillId="0" borderId="0" xfId="48" applyFont="1" applyAlignment="1">
      <alignment horizontal="right" vertical="center"/>
    </xf>
    <xf numFmtId="49" fontId="26" fillId="0" borderId="0" xfId="48" applyNumberFormat="1" applyFont="1" applyAlignment="1">
      <alignment horizontal="left" vertical="center"/>
    </xf>
    <xf numFmtId="49" fontId="6" fillId="0" borderId="0" xfId="0" applyNumberFormat="1" applyFont="1" applyAlignment="1"/>
    <xf numFmtId="168" fontId="42" fillId="0" borderId="0" xfId="48" applyFont="1" applyAlignment="1"/>
    <xf numFmtId="0" fontId="53" fillId="0" borderId="0" xfId="0" applyFont="1" applyAlignment="1"/>
    <xf numFmtId="0" fontId="28" fillId="6" borderId="12" xfId="48" applyNumberFormat="1" applyFont="1" applyFill="1" applyBorder="1" applyAlignment="1">
      <alignment vertical="center" wrapText="1"/>
    </xf>
    <xf numFmtId="0" fontId="26" fillId="0" borderId="1" xfId="48" applyNumberFormat="1" applyBorder="1" applyAlignment="1">
      <alignment vertical="center" wrapText="1"/>
    </xf>
    <xf numFmtId="0" fontId="28" fillId="0" borderId="1" xfId="48" applyNumberFormat="1" applyFont="1" applyBorder="1" applyAlignment="1">
      <alignment vertical="center"/>
    </xf>
    <xf numFmtId="0" fontId="7" fillId="0" borderId="0" xfId="48" applyNumberFormat="1" applyFont="1" applyAlignment="1">
      <alignment vertical="center"/>
    </xf>
    <xf numFmtId="0" fontId="26" fillId="0" borderId="2" xfId="48" applyNumberFormat="1" applyBorder="1" applyAlignment="1">
      <alignment vertical="center" wrapText="1"/>
    </xf>
    <xf numFmtId="168" fontId="28" fillId="0" borderId="0" xfId="68" applyFont="1" applyAlignment="1"/>
    <xf numFmtId="0" fontId="44" fillId="0" borderId="0" xfId="54" applyNumberFormat="1" applyFont="1" applyAlignment="1">
      <alignment vertical="center" wrapText="1"/>
    </xf>
    <xf numFmtId="0" fontId="42" fillId="0" borderId="0" xfId="48" applyNumberFormat="1" applyFont="1" applyAlignment="1">
      <alignment vertical="center" wrapText="1"/>
    </xf>
    <xf numFmtId="168" fontId="26" fillId="0" borderId="29" xfId="48" applyBorder="1" applyAlignment="1">
      <alignment horizontal="right" vertical="center"/>
    </xf>
    <xf numFmtId="0" fontId="28" fillId="0" borderId="29" xfId="48" applyNumberFormat="1" applyFont="1" applyBorder="1" applyAlignment="1">
      <alignment vertical="center"/>
    </xf>
    <xf numFmtId="168" fontId="7" fillId="0" borderId="0" xfId="55" applyNumberFormat="1" applyAlignment="1">
      <alignment vertical="center"/>
    </xf>
    <xf numFmtId="168" fontId="7" fillId="0" borderId="0" xfId="56" applyNumberFormat="1" applyFont="1" applyFill="1" applyBorder="1" applyAlignment="1">
      <alignment vertical="center"/>
    </xf>
    <xf numFmtId="168" fontId="7" fillId="0" borderId="1" xfId="56" applyNumberFormat="1" applyFont="1" applyFill="1" applyBorder="1" applyAlignment="1">
      <alignment vertical="center"/>
    </xf>
    <xf numFmtId="168" fontId="28" fillId="0" borderId="12" xfId="48" applyFont="1" applyBorder="1" applyAlignment="1">
      <alignment horizontal="left" vertical="center" wrapText="1"/>
    </xf>
    <xf numFmtId="168" fontId="1" fillId="0" borderId="12" xfId="55" applyNumberFormat="1" applyFont="1" applyBorder="1" applyAlignment="1">
      <alignment vertical="center" wrapText="1"/>
    </xf>
    <xf numFmtId="168" fontId="7" fillId="0" borderId="0" xfId="55" applyNumberFormat="1" applyAlignment="1">
      <alignment vertical="center" wrapText="1"/>
    </xf>
    <xf numFmtId="176" fontId="7" fillId="0" borderId="0" xfId="57" applyNumberFormat="1" applyFont="1" applyFill="1" applyBorder="1" applyAlignment="1">
      <alignment vertical="center" wrapText="1"/>
    </xf>
    <xf numFmtId="0" fontId="53" fillId="0" borderId="0" xfId="0" applyFont="1" applyAlignment="1">
      <alignment vertical="center" wrapText="1"/>
    </xf>
    <xf numFmtId="0" fontId="26" fillId="0" borderId="25" xfId="48" applyNumberFormat="1" applyFont="1" applyBorder="1" applyAlignment="1">
      <alignment vertical="center"/>
    </xf>
    <xf numFmtId="0" fontId="28" fillId="0" borderId="26" xfId="48" applyNumberFormat="1" applyFont="1" applyBorder="1" applyAlignment="1">
      <alignment vertical="center"/>
    </xf>
    <xf numFmtId="0" fontId="10" fillId="0" borderId="0" xfId="0" applyFont="1" applyAlignment="1">
      <alignment vertical="center" wrapText="1"/>
    </xf>
    <xf numFmtId="0" fontId="55" fillId="0" borderId="0" xfId="0" applyFont="1" applyAlignment="1">
      <alignment vertical="center" wrapText="1"/>
    </xf>
    <xf numFmtId="0" fontId="7" fillId="0" borderId="0" xfId="48" quotePrefix="1" applyNumberFormat="1" applyFont="1" applyAlignment="1">
      <alignment vertical="center" wrapText="1"/>
    </xf>
    <xf numFmtId="0" fontId="1" fillId="0" borderId="0" xfId="48" quotePrefix="1" applyNumberFormat="1" applyFont="1" applyAlignment="1">
      <alignment vertical="center" wrapText="1"/>
    </xf>
    <xf numFmtId="0" fontId="1" fillId="0" borderId="1" xfId="48" applyNumberFormat="1" applyFont="1" applyBorder="1" applyAlignment="1">
      <alignment vertical="center" wrapText="1"/>
    </xf>
    <xf numFmtId="0" fontId="49" fillId="0" borderId="0" xfId="48" applyNumberFormat="1" applyFont="1" applyAlignment="1">
      <alignment vertical="center" wrapText="1"/>
    </xf>
    <xf numFmtId="168" fontId="28" fillId="0" borderId="28" xfId="48" applyFont="1" applyBorder="1" applyAlignment="1">
      <alignment vertical="center"/>
    </xf>
    <xf numFmtId="168" fontId="28" fillId="0" borderId="1" xfId="48" applyFont="1" applyBorder="1" applyAlignment="1">
      <alignment vertical="center"/>
    </xf>
    <xf numFmtId="0" fontId="42" fillId="0" borderId="0" xfId="48" applyNumberFormat="1" applyFont="1" applyAlignment="1">
      <alignment vertical="center"/>
    </xf>
    <xf numFmtId="167" fontId="10" fillId="0" borderId="0" xfId="0" applyNumberFormat="1" applyFont="1" applyAlignment="1">
      <alignment vertical="center" wrapText="1"/>
    </xf>
    <xf numFmtId="167" fontId="10" fillId="0" borderId="0" xfId="0" applyNumberFormat="1" applyFont="1" applyAlignment="1">
      <alignment vertical="center"/>
    </xf>
    <xf numFmtId="167" fontId="55" fillId="0" borderId="0" xfId="0" applyNumberFormat="1" applyFont="1" applyAlignment="1">
      <alignment vertical="center" wrapText="1"/>
    </xf>
    <xf numFmtId="0" fontId="1" fillId="0" borderId="12" xfId="48" applyNumberFormat="1" applyFont="1" applyBorder="1" applyAlignment="1">
      <alignment vertical="center" wrapText="1"/>
    </xf>
    <xf numFmtId="0" fontId="7" fillId="0" borderId="0" xfId="67" applyNumberFormat="1" applyFont="1" applyAlignment="1">
      <alignment vertical="center" wrapText="1"/>
    </xf>
    <xf numFmtId="0" fontId="26" fillId="0" borderId="0" xfId="67" applyNumberFormat="1" applyAlignment="1">
      <alignment vertical="center" wrapText="1"/>
    </xf>
    <xf numFmtId="0" fontId="26" fillId="0" borderId="0" xfId="68" applyNumberFormat="1" applyAlignment="1">
      <alignment vertical="center" wrapText="1"/>
    </xf>
    <xf numFmtId="0" fontId="26" fillId="0" borderId="0" xfId="48" applyNumberFormat="1" applyAlignment="1">
      <alignment horizontal="left" vertical="center" wrapText="1"/>
    </xf>
    <xf numFmtId="0" fontId="26" fillId="0" borderId="0" xfId="67" applyNumberFormat="1" applyFont="1" applyAlignment="1">
      <alignment horizontal="left" vertical="center" wrapText="1"/>
    </xf>
    <xf numFmtId="0" fontId="26" fillId="0" borderId="0" xfId="70" applyFont="1" applyAlignment="1">
      <alignment vertical="center" wrapText="1"/>
    </xf>
    <xf numFmtId="0" fontId="6" fillId="0" borderId="0" xfId="48" applyNumberFormat="1" applyFont="1" applyAlignment="1">
      <alignment vertical="center"/>
    </xf>
    <xf numFmtId="0" fontId="28" fillId="0" borderId="36" xfId="48" applyNumberFormat="1" applyFont="1" applyBorder="1" applyAlignment="1">
      <alignment vertical="center"/>
    </xf>
    <xf numFmtId="168" fontId="37" fillId="6" borderId="52" xfId="72" applyFont="1" applyFill="1" applyBorder="1" applyAlignment="1">
      <alignment vertical="center"/>
    </xf>
    <xf numFmtId="168" fontId="26" fillId="0" borderId="52" xfId="48" applyBorder="1" applyAlignment="1">
      <alignment horizontal="right" vertical="center"/>
    </xf>
    <xf numFmtId="168" fontId="37" fillId="6" borderId="53" xfId="72" applyFont="1" applyFill="1" applyBorder="1" applyAlignment="1">
      <alignment vertical="center"/>
    </xf>
    <xf numFmtId="168" fontId="33" fillId="6" borderId="54" xfId="72" applyFont="1" applyFill="1" applyBorder="1" applyAlignment="1">
      <alignment vertical="center"/>
    </xf>
    <xf numFmtId="165" fontId="25" fillId="6" borderId="51" xfId="4" applyFont="1" applyFill="1" applyBorder="1" applyAlignment="1">
      <alignment horizontal="left" wrapText="1" indent="1"/>
    </xf>
    <xf numFmtId="49" fontId="7" fillId="0" borderId="0" xfId="48" applyNumberFormat="1" applyFont="1" applyAlignment="1">
      <alignment vertical="center"/>
    </xf>
    <xf numFmtId="0" fontId="26" fillId="0" borderId="45" xfId="0" applyFont="1" applyBorder="1" applyAlignment="1">
      <alignment vertical="center" wrapText="1"/>
    </xf>
    <xf numFmtId="0" fontId="26" fillId="0" borderId="46" xfId="0" applyFont="1" applyBorder="1" applyAlignment="1">
      <alignment vertical="center" wrapText="1"/>
    </xf>
    <xf numFmtId="0" fontId="1" fillId="0" borderId="47" xfId="0" applyFont="1" applyBorder="1" applyAlignment="1">
      <alignment vertical="center" wrapText="1"/>
    </xf>
    <xf numFmtId="0" fontId="7" fillId="0" borderId="45" xfId="0" applyFont="1" applyBorder="1" applyAlignment="1">
      <alignment vertical="center" wrapText="1"/>
    </xf>
    <xf numFmtId="168" fontId="7" fillId="0" borderId="0" xfId="0" applyNumberFormat="1" applyFont="1" applyAlignment="1">
      <alignment horizontal="center"/>
    </xf>
    <xf numFmtId="168" fontId="7" fillId="0" borderId="34" xfId="0" applyNumberFormat="1" applyFont="1" applyBorder="1" applyAlignment="1">
      <alignment horizontal="center"/>
    </xf>
    <xf numFmtId="168" fontId="7" fillId="0" borderId="0" xfId="0" applyNumberFormat="1" applyFont="1" applyBorder="1" applyAlignment="1">
      <alignment horizontal="center"/>
    </xf>
    <xf numFmtId="176" fontId="1" fillId="0" borderId="2" xfId="57" applyNumberFormat="1" applyFont="1" applyFill="1" applyBorder="1" applyAlignment="1">
      <alignment horizontal="center"/>
    </xf>
    <xf numFmtId="168" fontId="1" fillId="0" borderId="2" xfId="0" applyNumberFormat="1" applyFont="1" applyBorder="1" applyAlignment="1">
      <alignment horizontal="center"/>
    </xf>
    <xf numFmtId="168" fontId="1" fillId="0" borderId="48" xfId="0" applyNumberFormat="1" applyFont="1" applyBorder="1" applyAlignment="1">
      <alignment horizontal="center"/>
    </xf>
    <xf numFmtId="0" fontId="6" fillId="0" borderId="0" xfId="0" applyFont="1" applyAlignment="1"/>
    <xf numFmtId="49" fontId="26" fillId="0" borderId="14" xfId="0" applyNumberFormat="1" applyFont="1" applyBorder="1" applyAlignment="1">
      <alignment vertical="center" wrapText="1"/>
    </xf>
    <xf numFmtId="0" fontId="26" fillId="0" borderId="14" xfId="0" applyNumberFormat="1" applyFont="1" applyBorder="1" applyAlignment="1">
      <alignment vertical="center" wrapText="1"/>
    </xf>
    <xf numFmtId="0" fontId="28" fillId="0" borderId="12" xfId="0" applyNumberFormat="1" applyFont="1" applyBorder="1" applyAlignment="1">
      <alignment vertical="center"/>
    </xf>
    <xf numFmtId="0" fontId="28" fillId="0" borderId="0"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49" fontId="26" fillId="0" borderId="0" xfId="48" applyNumberFormat="1" applyFont="1" applyAlignment="1">
      <alignment vertical="center" wrapText="1"/>
    </xf>
    <xf numFmtId="49" fontId="7" fillId="0" borderId="0" xfId="48" applyNumberFormat="1" applyFont="1" applyAlignment="1">
      <alignment vertical="center" wrapText="1"/>
    </xf>
    <xf numFmtId="49" fontId="1" fillId="0" borderId="12" xfId="48" applyNumberFormat="1" applyFont="1" applyBorder="1" applyAlignment="1">
      <alignment vertical="center" wrapText="1"/>
    </xf>
    <xf numFmtId="49" fontId="28" fillId="0" borderId="12" xfId="48" applyNumberFormat="1" applyFont="1" applyBorder="1" applyAlignment="1">
      <alignment vertical="center" wrapText="1"/>
    </xf>
    <xf numFmtId="170" fontId="7" fillId="0" borderId="0" xfId="74" applyNumberFormat="1" applyFont="1" applyAlignment="1">
      <alignment horizontal="right" vertical="center"/>
    </xf>
    <xf numFmtId="170" fontId="7" fillId="0" borderId="1" xfId="74" applyNumberFormat="1" applyFont="1" applyBorder="1" applyAlignment="1">
      <alignment horizontal="right" vertical="center"/>
    </xf>
    <xf numFmtId="0" fontId="28" fillId="0" borderId="19" xfId="48" applyNumberFormat="1" applyFont="1" applyBorder="1" applyAlignment="1">
      <alignment vertical="center"/>
    </xf>
    <xf numFmtId="0" fontId="20" fillId="0" borderId="35" xfId="0" applyFont="1" applyBorder="1" applyAlignment="1">
      <alignment vertical="center"/>
    </xf>
    <xf numFmtId="168" fontId="26" fillId="0" borderId="55" xfId="48" applyBorder="1" applyAlignment="1">
      <alignment horizontal="right" vertical="center"/>
    </xf>
    <xf numFmtId="0" fontId="7" fillId="0" borderId="0" xfId="75" applyFont="1" applyAlignment="1">
      <alignment vertical="center" wrapText="1"/>
    </xf>
    <xf numFmtId="0" fontId="1" fillId="0" borderId="12" xfId="75" applyFont="1" applyBorder="1" applyAlignment="1">
      <alignment vertical="center" wrapText="1"/>
    </xf>
    <xf numFmtId="0" fontId="7" fillId="0" borderId="0" xfId="75" applyFont="1" applyAlignment="1">
      <alignment horizontal="left" vertical="center" wrapText="1"/>
    </xf>
    <xf numFmtId="0" fontId="7" fillId="0" borderId="0" xfId="75" applyFont="1" applyAlignment="1">
      <alignment horizontal="left" wrapText="1"/>
    </xf>
    <xf numFmtId="0" fontId="1" fillId="0" borderId="0" xfId="76" applyFont="1" applyAlignment="1">
      <alignment vertical="center" wrapText="1"/>
    </xf>
    <xf numFmtId="176" fontId="1" fillId="0" borderId="0" xfId="57" applyNumberFormat="1" applyFont="1" applyFill="1" applyAlignment="1">
      <alignment horizontal="right" vertical="center"/>
    </xf>
    <xf numFmtId="176" fontId="60" fillId="0" borderId="0" xfId="57" applyNumberFormat="1" applyFont="1" applyFill="1" applyAlignment="1">
      <alignment horizontal="right" vertical="center"/>
    </xf>
    <xf numFmtId="168" fontId="7" fillId="0" borderId="0" xfId="76" applyNumberFormat="1" applyFont="1" applyAlignment="1">
      <alignment horizontal="right" vertical="center"/>
    </xf>
    <xf numFmtId="168" fontId="25" fillId="0" borderId="0" xfId="76" applyNumberFormat="1" applyFont="1" applyAlignment="1">
      <alignment horizontal="right" vertical="center"/>
    </xf>
    <xf numFmtId="168" fontId="1" fillId="0" borderId="0" xfId="76" applyNumberFormat="1" applyFont="1" applyAlignment="1">
      <alignment horizontal="right" vertical="center"/>
    </xf>
    <xf numFmtId="168" fontId="60" fillId="0" borderId="0" xfId="76" applyNumberFormat="1" applyFont="1" applyAlignment="1">
      <alignment horizontal="right" vertical="center"/>
    </xf>
    <xf numFmtId="0" fontId="1" fillId="0" borderId="12" xfId="76" applyFont="1" applyBorder="1" applyAlignment="1">
      <alignment vertical="center" wrapText="1"/>
    </xf>
    <xf numFmtId="168" fontId="60" fillId="0" borderId="31" xfId="76" applyNumberFormat="1" applyFont="1" applyBorder="1" applyAlignment="1">
      <alignment horizontal="right" vertical="center"/>
    </xf>
    <xf numFmtId="168" fontId="60" fillId="0" borderId="2" xfId="76" applyNumberFormat="1" applyFont="1" applyBorder="1" applyAlignment="1">
      <alignment horizontal="right" vertical="center"/>
    </xf>
    <xf numFmtId="0" fontId="26" fillId="0" borderId="0" xfId="48" quotePrefix="1" applyNumberFormat="1" applyFont="1" applyAlignment="1">
      <alignment vertical="center" wrapText="1"/>
    </xf>
    <xf numFmtId="49" fontId="42" fillId="0" borderId="0" xfId="48" applyNumberFormat="1" applyFont="1" applyAlignment="1">
      <alignment vertical="center"/>
    </xf>
    <xf numFmtId="0" fontId="7" fillId="0" borderId="21" xfId="78" applyFont="1" applyBorder="1" applyAlignment="1">
      <alignment horizontal="left" vertical="center"/>
    </xf>
    <xf numFmtId="0" fontId="7" fillId="0" borderId="0" xfId="78" applyFont="1" applyAlignment="1">
      <alignment horizontal="left" vertical="center"/>
    </xf>
    <xf numFmtId="0" fontId="7" fillId="0" borderId="37" xfId="78" applyFont="1" applyBorder="1" applyAlignment="1">
      <alignment horizontal="left" vertical="center"/>
    </xf>
    <xf numFmtId="0" fontId="1" fillId="0" borderId="0" xfId="78" applyFont="1" applyBorder="1" applyAlignment="1">
      <alignment horizontal="left" vertical="center"/>
    </xf>
    <xf numFmtId="0" fontId="1" fillId="0" borderId="36" xfId="78" applyFont="1" applyBorder="1" applyAlignment="1">
      <alignment vertical="center"/>
    </xf>
    <xf numFmtId="0" fontId="1" fillId="0" borderId="0" xfId="78" applyFont="1" applyBorder="1" applyAlignment="1">
      <alignment vertical="center" wrapText="1"/>
    </xf>
    <xf numFmtId="173" fontId="10" fillId="0" borderId="0" xfId="79" applyNumberFormat="1" applyFont="1" applyAlignment="1">
      <alignment vertical="center"/>
    </xf>
    <xf numFmtId="173" fontId="10" fillId="0" borderId="37" xfId="79" applyNumberFormat="1" applyFont="1" applyBorder="1" applyAlignment="1">
      <alignment vertical="center"/>
    </xf>
    <xf numFmtId="173" fontId="10" fillId="0" borderId="36" xfId="79" applyNumberFormat="1" applyFont="1" applyBorder="1" applyAlignment="1">
      <alignment vertical="center"/>
    </xf>
    <xf numFmtId="173" fontId="7" fillId="0" borderId="39" xfId="78" applyNumberFormat="1" applyFont="1" applyBorder="1" applyAlignment="1">
      <alignment horizontal="right" vertical="center"/>
    </xf>
    <xf numFmtId="173" fontId="7" fillId="0" borderId="41" xfId="78" applyNumberFormat="1" applyFont="1" applyBorder="1" applyAlignment="1">
      <alignment horizontal="right" vertical="center"/>
    </xf>
    <xf numFmtId="173" fontId="7" fillId="0" borderId="40" xfId="78" applyNumberFormat="1" applyFont="1" applyBorder="1" applyAlignment="1">
      <alignment horizontal="right" vertical="center"/>
    </xf>
    <xf numFmtId="173" fontId="7" fillId="0" borderId="42" xfId="78" applyNumberFormat="1" applyFont="1" applyBorder="1" applyAlignment="1">
      <alignment horizontal="right" vertical="center"/>
    </xf>
    <xf numFmtId="173" fontId="7" fillId="0" borderId="37" xfId="78" applyNumberFormat="1" applyFont="1" applyBorder="1" applyAlignment="1">
      <alignment horizontal="right" vertical="center"/>
    </xf>
    <xf numFmtId="173" fontId="7" fillId="0" borderId="36" xfId="78" applyNumberFormat="1" applyFont="1" applyBorder="1" applyAlignment="1">
      <alignment horizontal="right" vertical="center"/>
    </xf>
    <xf numFmtId="173" fontId="7" fillId="0" borderId="0" xfId="78" applyNumberFormat="1" applyFont="1" applyAlignment="1">
      <alignment horizontal="right" vertical="center"/>
    </xf>
    <xf numFmtId="177" fontId="1" fillId="0" borderId="36" xfId="78" applyNumberFormat="1" applyFont="1" applyBorder="1" applyAlignment="1">
      <alignment horizontal="right" vertical="center"/>
    </xf>
    <xf numFmtId="177" fontId="1" fillId="0" borderId="0" xfId="78" applyNumberFormat="1" applyFont="1" applyBorder="1" applyAlignment="1">
      <alignment horizontal="right" vertical="center"/>
    </xf>
    <xf numFmtId="177" fontId="1" fillId="0" borderId="38" xfId="78" applyNumberFormat="1" applyFont="1" applyBorder="1" applyAlignment="1">
      <alignment horizontal="right" vertical="center"/>
    </xf>
    <xf numFmtId="1" fontId="7" fillId="0" borderId="12" xfId="78" applyNumberFormat="1" applyFont="1" applyBorder="1" applyAlignment="1">
      <alignment horizontal="right" vertical="center"/>
    </xf>
    <xf numFmtId="1" fontId="7" fillId="0" borderId="36" xfId="78" applyNumberFormat="1" applyFont="1" applyBorder="1" applyAlignment="1">
      <alignment horizontal="right" vertical="center"/>
    </xf>
    <xf numFmtId="1" fontId="7" fillId="0" borderId="22" xfId="78" applyNumberFormat="1" applyFont="1" applyBorder="1" applyAlignment="1">
      <alignment horizontal="right" vertical="center"/>
    </xf>
    <xf numFmtId="177" fontId="7" fillId="0" borderId="40" xfId="78" applyNumberFormat="1" applyFont="1" applyBorder="1" applyAlignment="1">
      <alignment horizontal="right" vertical="center"/>
    </xf>
    <xf numFmtId="177" fontId="7" fillId="0" borderId="36" xfId="78" applyNumberFormat="1" applyFont="1" applyBorder="1" applyAlignment="1">
      <alignment horizontal="right" vertical="center"/>
    </xf>
    <xf numFmtId="177" fontId="7" fillId="0" borderId="0" xfId="78" applyNumberFormat="1" applyFont="1" applyBorder="1" applyAlignment="1">
      <alignment horizontal="right" vertical="center"/>
    </xf>
    <xf numFmtId="176" fontId="7" fillId="0" borderId="0" xfId="60" applyNumberFormat="1" applyFont="1" applyAlignment="1">
      <alignment vertical="center"/>
    </xf>
    <xf numFmtId="0" fontId="1" fillId="0" borderId="2" xfId="60" applyFont="1" applyBorder="1" applyAlignment="1">
      <alignment vertical="center" wrapText="1"/>
    </xf>
    <xf numFmtId="176" fontId="1" fillId="0" borderId="2" xfId="0" applyNumberFormat="1" applyFont="1" applyBorder="1" applyAlignment="1">
      <alignment vertical="center"/>
    </xf>
    <xf numFmtId="0" fontId="7" fillId="0" borderId="0" xfId="73" applyFont="1" applyAlignment="1">
      <alignment vertical="center" wrapText="1"/>
    </xf>
    <xf numFmtId="0" fontId="53" fillId="0" borderId="0" xfId="0" applyFont="1" applyAlignment="1">
      <alignment horizontal="left" vertical="center" wrapText="1"/>
    </xf>
    <xf numFmtId="49" fontId="6" fillId="0" borderId="0" xfId="48" applyNumberFormat="1" applyFont="1" applyAlignment="1">
      <alignment vertical="center" wrapText="1"/>
    </xf>
    <xf numFmtId="0" fontId="28" fillId="0" borderId="28" xfId="48" applyNumberFormat="1" applyFont="1" applyBorder="1" applyAlignment="1">
      <alignment horizontal="left" vertical="center" indent="1"/>
    </xf>
    <xf numFmtId="0" fontId="33" fillId="0" borderId="12" xfId="48" applyNumberFormat="1" applyFont="1" applyBorder="1" applyAlignment="1">
      <alignment horizontal="left" vertical="center" indent="1"/>
    </xf>
    <xf numFmtId="0" fontId="28" fillId="0" borderId="0" xfId="48" applyNumberFormat="1" applyFont="1" applyAlignment="1">
      <alignment horizontal="left" vertical="center" wrapText="1" indent="1"/>
    </xf>
    <xf numFmtId="2" fontId="30" fillId="0" borderId="0" xfId="0" applyNumberFormat="1" applyFont="1" applyBorder="1" applyAlignment="1">
      <alignment horizontal="right" wrapText="1"/>
    </xf>
    <xf numFmtId="0" fontId="6" fillId="0" borderId="0" xfId="0" applyFont="1" applyAlignment="1">
      <alignment vertical="center" wrapText="1"/>
    </xf>
    <xf numFmtId="0" fontId="6" fillId="0" borderId="0" xfId="0" applyFont="1" applyAlignment="1">
      <alignment vertical="center"/>
    </xf>
    <xf numFmtId="49" fontId="42" fillId="0" borderId="0" xfId="48" applyNumberFormat="1" applyFont="1" applyAlignment="1">
      <alignment vertical="center" wrapText="1"/>
    </xf>
    <xf numFmtId="0" fontId="6" fillId="0" borderId="0" xfId="0" applyFont="1" applyFill="1" applyAlignment="1">
      <alignment vertical="center" wrapText="1"/>
    </xf>
    <xf numFmtId="169" fontId="48" fillId="0" borderId="0" xfId="48" applyNumberFormat="1" applyFont="1" applyBorder="1" applyAlignment="1">
      <alignment vertical="center"/>
    </xf>
    <xf numFmtId="9" fontId="30" fillId="0" borderId="1" xfId="48" applyNumberFormat="1" applyFont="1" applyBorder="1" applyAlignment="1">
      <alignment horizontal="right" wrapText="1"/>
    </xf>
    <xf numFmtId="49" fontId="30" fillId="0" borderId="1" xfId="48" applyNumberFormat="1" applyFont="1" applyBorder="1" applyAlignment="1">
      <alignment horizontal="right" wrapText="1"/>
    </xf>
    <xf numFmtId="0" fontId="30" fillId="0" borderId="19" xfId="48" applyNumberFormat="1" applyFont="1" applyBorder="1" applyAlignment="1">
      <alignment horizontal="right" wrapText="1"/>
    </xf>
    <xf numFmtId="177" fontId="10" fillId="0" borderId="0" xfId="0" applyNumberFormat="1" applyFont="1" applyAlignment="1">
      <alignment horizontal="right" vertical="center"/>
    </xf>
    <xf numFmtId="0" fontId="6" fillId="0" borderId="0" xfId="75" applyFont="1" applyAlignment="1">
      <alignment horizontal="left" vertical="center" wrapText="1"/>
    </xf>
    <xf numFmtId="0" fontId="6" fillId="0" borderId="0" xfId="75" applyFont="1" applyAlignment="1">
      <alignment vertical="center" wrapText="1"/>
    </xf>
    <xf numFmtId="165" fontId="6" fillId="0" borderId="0" xfId="4" applyFont="1" applyFill="1" applyBorder="1" applyAlignment="1">
      <alignment vertical="center" wrapText="1"/>
    </xf>
    <xf numFmtId="0" fontId="1" fillId="0" borderId="33" xfId="0" applyFont="1" applyBorder="1" applyAlignment="1">
      <alignment vertical="center" wrapText="1"/>
    </xf>
    <xf numFmtId="0" fontId="6" fillId="0" borderId="0" xfId="60" applyFont="1" applyAlignment="1">
      <alignment vertical="center"/>
    </xf>
    <xf numFmtId="0" fontId="6" fillId="0" borderId="0" xfId="60" applyFont="1" applyAlignment="1">
      <alignment vertical="center" wrapText="1"/>
    </xf>
    <xf numFmtId="0" fontId="44" fillId="0" borderId="0" xfId="48" applyNumberFormat="1" applyFont="1" applyAlignment="1">
      <alignment vertical="center"/>
    </xf>
    <xf numFmtId="0" fontId="6" fillId="0" borderId="0" xfId="0" applyFont="1" applyAlignment="1">
      <alignment horizontal="left" vertical="center"/>
    </xf>
    <xf numFmtId="168" fontId="26" fillId="0" borderId="0" xfId="48" applyAlignment="1">
      <alignment horizontal="left" vertical="top"/>
    </xf>
    <xf numFmtId="170" fontId="1" fillId="0" borderId="12" xfId="51" applyNumberFormat="1" applyFont="1" applyFill="1" applyBorder="1" applyAlignment="1">
      <alignment horizontal="left" vertical="top" wrapText="1"/>
    </xf>
    <xf numFmtId="170" fontId="1" fillId="0" borderId="2" xfId="51" applyNumberFormat="1" applyFont="1" applyFill="1" applyBorder="1" applyAlignment="1">
      <alignment horizontal="left" vertical="top" wrapText="1"/>
    </xf>
    <xf numFmtId="167" fontId="10" fillId="0" borderId="0" xfId="0" applyNumberFormat="1" applyFont="1" applyAlignment="1">
      <alignment horizontal="right" vertical="center"/>
    </xf>
    <xf numFmtId="0" fontId="17" fillId="0" borderId="0" xfId="0" applyFont="1" applyAlignment="1">
      <alignment vertical="center" wrapText="1"/>
    </xf>
    <xf numFmtId="0" fontId="19" fillId="0" borderId="0" xfId="42" applyFont="1" applyAlignment="1">
      <alignment vertical="center" wrapText="1"/>
    </xf>
  </cellXfs>
  <cellStyles count="80">
    <cellStyle name="Blank Blue Shade 2" xfId="14" xr:uid="{A993324D-3765-42A3-9225-681F690A83E6}"/>
    <cellStyle name="Blank Blue Shade 2 Underlined" xfId="1" xr:uid="{88DD1527-F13D-4066-AED4-FC231C7EA49C}"/>
    <cellStyle name="Blank White Cell" xfId="23" xr:uid="{7619EF75-C09E-47CC-ACE3-95CD27B03707}"/>
    <cellStyle name="Comma" xfId="46" builtinId="3"/>
    <cellStyle name="Comma 10 2 2" xfId="57" xr:uid="{5A880750-1C24-4550-8D6F-965F7F3C4692}"/>
    <cellStyle name="Comma 10 3" xfId="63" xr:uid="{371A85A1-A271-4332-8584-1CDD0BEA0C57}"/>
    <cellStyle name="Comma 2 10" xfId="71" xr:uid="{BD85AE7A-B337-4A26-AF7B-69B1C9CBD40E}"/>
    <cellStyle name="Comma_Note 28 Annotated" xfId="56" xr:uid="{B1EC5BC2-E157-4C48-B654-8E912584B530}"/>
    <cellStyle name="Comma_Note 3(a) Summary of Compliance" xfId="51" xr:uid="{7C5447D0-27D9-4C7F-AFB7-0AB5A9D81D9A}"/>
    <cellStyle name="Current Year Data" xfId="26" xr:uid="{13900BA1-3452-4783-A2D5-765C731EB4C1}"/>
    <cellStyle name="Current Year Data 4 Light Grey Shade" xfId="8" xr:uid="{ECD1B58E-C8AE-4F28-95DB-36B644594BA6}"/>
    <cellStyle name="Current Year Data Light Grey Shade Bold 2" xfId="29" xr:uid="{3BF3ECF8-8F0A-40BF-9C27-6E5BC318C172}"/>
    <cellStyle name="Current Year Data Light Grey Shade Borders" xfId="33" xr:uid="{453D86B1-83FF-45B1-B89A-6089D221C24E}"/>
    <cellStyle name="Current Year Header 2 Light Grey Shade" xfId="16" xr:uid="{AFE0351B-C442-4793-BE92-EFB849FDA587}"/>
    <cellStyle name="Current Year Header 2 Light Grey Shade Unerlined" xfId="7" xr:uid="{6B8EFF9F-B529-4E8D-B0AF-4E79E6223DD1}"/>
    <cellStyle name="Current Year Heading 2 Underlined" xfId="34" xr:uid="{1C72A7D8-CF92-49B5-A90B-C60D555CDF9B}"/>
    <cellStyle name="Current Year Total Light Grey Shade" xfId="9" xr:uid="{5E64D9FA-3F45-48B6-90A0-851077D03B2B}"/>
    <cellStyle name="DH Shell Sephora" xfId="48" xr:uid="{4C690B4A-C623-49D2-B8CB-87BA8DC7BB24}"/>
    <cellStyle name="DH Shell Sephora 2" xfId="54" xr:uid="{4F2F522A-F914-473E-8113-2A8D0C1EE856}"/>
    <cellStyle name="DH Shell Sephora 2 2" xfId="65" xr:uid="{7395BDDB-3B9D-4DE8-AD99-7D64553D678D}"/>
    <cellStyle name="DH Shell Sephora_Note 23 Admin (2013) 2" xfId="67" xr:uid="{A2F71E2A-3BB4-41C5-A9AF-A591AE9556D6}"/>
    <cellStyle name="DH Shell Sephora_Note 24 Admin (2013) 2" xfId="68" xr:uid="{958B93C4-73D3-4E22-AC92-EB37945F8C91}"/>
    <cellStyle name="DH Shell Sephora_Note 5(f) cont 2" xfId="72" xr:uid="{21BAD31E-1B4E-4ABA-AF21-7AB30235B911}"/>
    <cellStyle name="DH Shell Sephora_Sheet1 2" xfId="61" xr:uid="{B1BD1D33-2A55-4A9D-8F11-0FFE1120B077}"/>
    <cellStyle name="Heading 1 18" xfId="44" xr:uid="{A62F7F1A-9225-4AA1-9728-1398DF28BD7D}"/>
    <cellStyle name="Heading 2 2" xfId="43" xr:uid="{66DDF723-B2BA-462C-8A11-36E7EEDED312}"/>
    <cellStyle name="Hyperlink" xfId="42" builtinId="8"/>
    <cellStyle name="Hyperlink 2" xfId="47" xr:uid="{97E12ED2-8E13-4BDB-9482-BD91200C7256}"/>
    <cellStyle name="Manual Entry Cell Light Grey Shade" xfId="21" xr:uid="{453A4B1D-5C94-47FC-BF07-77D2D1637644}"/>
    <cellStyle name="Manual Entry Cell Light Grey Shade Percent" xfId="28" xr:uid="{DD8BF51F-FFB2-4EE7-9EC9-0E6CBA2C5A13}"/>
    <cellStyle name="Manual Entry Cell UnBold 5" xfId="18" xr:uid="{00C5139C-8122-491C-A703-A5DA55FB1ACE}"/>
    <cellStyle name="Manual Entry Cell UnBold Percent" xfId="27" xr:uid="{C5D69773-8B7D-4D7C-AFA6-64A5628102E9}"/>
    <cellStyle name="Normal" xfId="0" builtinId="0"/>
    <cellStyle name="Normal 105" xfId="60" xr:uid="{3CDDDF53-F780-419E-8D4C-593D52903208}"/>
    <cellStyle name="Normal 11 3" xfId="55" xr:uid="{58AD852E-3BE9-4F8A-8275-1CAD691F0B75}"/>
    <cellStyle name="Normal 14" xfId="58" xr:uid="{FD762A58-2DF9-431E-B33E-E268C4CF9247}"/>
    <cellStyle name="Normal 14 2" xfId="62" xr:uid="{F053BA59-E621-485D-988D-9EAC49D8E73C}"/>
    <cellStyle name="Normal 2" xfId="38" xr:uid="{F1F43105-B126-48B0-93D8-BCFE52C65D7D}"/>
    <cellStyle name="Normal 2 10" xfId="78" xr:uid="{0FF9CA7C-FCDC-4A4A-A59C-3F45630FCC95}"/>
    <cellStyle name="Normal 2 127" xfId="45" xr:uid="{C0EE164B-4B30-4891-8BC8-130D79806A0B}"/>
    <cellStyle name="Normal 2 2" xfId="41" xr:uid="{95ED9CEB-8AEF-485F-8070-8A1C7CAA2B39}"/>
    <cellStyle name="Normal 3" xfId="36" xr:uid="{0EA64A4B-33DC-49E1-AC76-8B1E067006D4}"/>
    <cellStyle name="Normal 5" xfId="79" xr:uid="{1E913E6B-A755-4C81-BF73-9658EBB2B8D0}"/>
    <cellStyle name="Normal 6" xfId="35" xr:uid="{3F428D93-4390-48B3-90E6-2AC42BABED55}"/>
    <cellStyle name="Normal_2010DHS" xfId="73" xr:uid="{A3184CC1-D95B-442B-884B-64CAFB1F6987}"/>
    <cellStyle name="Normal_CONSCASH" xfId="59" xr:uid="{E2B471DB-C8E6-4C43-8D86-0005FEDD7D32}"/>
    <cellStyle name="Normal_Note 11 PPE(b)" xfId="75" xr:uid="{BC68B5D0-EA4E-466F-AFB9-B35AD1D756E0}"/>
    <cellStyle name="Normal_Note 11 PPE(c)" xfId="76" xr:uid="{6712A2A4-DB34-41AE-8506-D546A63DA788}"/>
    <cellStyle name="Normal_Note 2 (2012) for reporting as at 26-7-2012" xfId="66" xr:uid="{74050DAE-7194-4DD9-B02B-6E4C7DA828E5}"/>
    <cellStyle name="Normal_Note 3 (b)" xfId="53" xr:uid="{F516C7BB-E488-48B3-9863-620CF0B672CF}"/>
    <cellStyle name="Normal_Note 3(a) Summary of Compliance" xfId="50" xr:uid="{FD62C928-7424-4AF5-BCF7-0EA369B0F0AE}"/>
    <cellStyle name="Normal_Note 3(a) Summary of Compliance_1" xfId="52" xr:uid="{A1DB5BB4-0C89-4369-AFC4-648317A800EE}"/>
    <cellStyle name="Normal_NOTE_18" xfId="69" xr:uid="{28036528-D50C-4AF3-9790-CEE8D2C2F648}"/>
    <cellStyle name="Normal_NOTE_25" xfId="74" xr:uid="{BBD8A579-84C1-48EB-AA3A-018EF55796EB}"/>
    <cellStyle name="Normal_Sheet1" xfId="49" xr:uid="{6A453A3C-0B4F-49D2-834D-1F98C4932D1C}"/>
    <cellStyle name="Normal_Sheet1_1" xfId="77" xr:uid="{D3A269EB-F1CC-445E-83BE-3CF007C2F5AD}"/>
    <cellStyle name="Normal_Templates for DH note 2, 3 , 25 and 29" xfId="64" xr:uid="{272AAB1D-4488-43BE-BA73-3D90EA094458}"/>
    <cellStyle name="Note Heading 3" xfId="15" xr:uid="{564DAAB3-E74C-4939-B36B-5501C8FDB22E}"/>
    <cellStyle name="Note Heading 3 Underlined" xfId="2" xr:uid="{1F2E2684-BFDA-4A1F-99B1-198C0749AB81}"/>
    <cellStyle name="Note Reference 3" xfId="5" xr:uid="{5E78F392-31AA-4BD6-95FC-CB4CE033CED4}"/>
    <cellStyle name="Percent" xfId="40" builtinId="5"/>
    <cellStyle name="Previous Year Data 4" xfId="11" xr:uid="{ECBBDDB9-2B7A-4230-85C6-7570A8A5C8DC}"/>
    <cellStyle name="Previous Year Data Bold" xfId="31" xr:uid="{BB13CC63-721F-4504-800F-8DB566C1298C}"/>
    <cellStyle name="Previous Year Data Borders" xfId="30" xr:uid="{16435E1D-CDA9-42A3-A5FE-795AC1477299}"/>
    <cellStyle name="Previous Year Header 2" xfId="17" xr:uid="{0EB3E5E6-73CD-48D3-B459-8CE07AAA694B}"/>
    <cellStyle name="Previous Year Header 2 Underlined" xfId="10" xr:uid="{DCECFDEF-7C9D-461C-B4C2-7128E686BFBA}"/>
    <cellStyle name="Previous Year Total 3" xfId="12" xr:uid="{A01F139A-0F04-4AB8-A225-57A209AA2F8D}"/>
    <cellStyle name="Row Data Bold" xfId="19" xr:uid="{93D45819-9AEC-474F-A787-6BBA2ACFC92E}"/>
    <cellStyle name="Row Text 2" xfId="4" xr:uid="{FE95A6E5-C430-4D14-90BE-59CF4CFE3F26}"/>
    <cellStyle name="Row Text 2 Indent" xfId="24" xr:uid="{3276F80C-BFD5-469E-B93B-424E32EBA0C4}"/>
    <cellStyle name="Row Text 5" xfId="25" xr:uid="{16CA1D35-DA40-4473-A26C-22D14BE2606B}"/>
    <cellStyle name="Row Text 7 Borders" xfId="32" xr:uid="{1EFA5520-1A59-432F-B2B3-A14F9A06FEB2}"/>
    <cellStyle name="Row Text Header 2" xfId="39" xr:uid="{CC85DE81-1C14-4371-8CA9-B9887AB29509}"/>
    <cellStyle name="Row Text Header 3" xfId="3" xr:uid="{D9DA72AD-255D-4456-8FDF-A956AD15A644}"/>
    <cellStyle name="Row Text Header 4" xfId="13" xr:uid="{91F8A47D-A76B-4A3F-8272-FE5A88C53516}"/>
    <cellStyle name="Row Text Heading Italics" xfId="37" xr:uid="{D4648D6F-12D9-42E4-B880-DD64169CCC56}"/>
    <cellStyle name="Row Text Total 5" xfId="6" xr:uid="{5052A443-5F3E-496D-A6F6-52F68FE097A3}"/>
    <cellStyle name="Row Text Total 6" xfId="22" xr:uid="{E36B905C-5B79-4F73-AB19-DA7E19610EDB}"/>
    <cellStyle name="Row Text Year Header" xfId="20" xr:uid="{A98C6C3A-C8CC-4FCD-991D-243B0555B5B3}"/>
    <cellStyle name="Style 1" xfId="70" xr:uid="{13196CF4-A9AE-4098-9225-04480F4AFAE6}"/>
  </cellStyles>
  <dxfs count="768">
    <dxf>
      <font>
        <b val="0"/>
        <i val="0"/>
        <strike val="0"/>
        <condense val="0"/>
        <extend val="0"/>
        <outline val="0"/>
        <shadow val="0"/>
        <u val="none"/>
        <vertAlign val="baseline"/>
        <sz val="10"/>
        <color indexed="8"/>
        <name val="Arial"/>
        <family val="2"/>
        <scheme val="none"/>
      </font>
      <numFmt numFmtId="179" formatCode="#,##0.0_ ;[Red]\-#,##0.0\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indexed="8"/>
        <name val="Arial"/>
        <family val="2"/>
        <scheme val="none"/>
      </font>
      <numFmt numFmtId="179" formatCode="#,##0.0_ ;[Red]\-#,##0.0\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0" indent="0" justifyLastLine="0" shrinkToFit="0" readingOrder="0"/>
      <border diagonalUp="0" diagonalDown="0" outline="0">
        <left/>
        <right/>
        <top style="thin">
          <color indexed="64"/>
        </top>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border outline="0">
        <bottom style="thin">
          <color indexed="64"/>
        </bottom>
      </border>
    </dxf>
    <dxf>
      <font>
        <strike val="0"/>
        <outline val="0"/>
        <shadow val="0"/>
        <u val="none"/>
        <sz val="10"/>
        <color theme="0"/>
        <name val="Arial"/>
        <family val="2"/>
        <scheme val="none"/>
      </font>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strike val="0"/>
        <outline val="0"/>
        <shadow val="0"/>
        <u val="none"/>
        <vertAlign val="baseline"/>
        <sz val="10"/>
        <color auto="1"/>
        <name val="Arial"/>
        <family val="2"/>
        <scheme val="none"/>
      </font>
      <numFmt numFmtId="174" formatCode="_(* #,##0.00_);_(* \(#,##0.00\);_(* &quot;-&quot;??_);_(@_)"/>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74" formatCode="_(* #,##0.00_);_(* \(#,##0.00\);_(* &quot;-&quot;??_);_(@_)"/>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74" formatCode="_(* #,##0.00_);_(* \(#,##0.00\);_(* &quot;-&quot;??_);_(@_)"/>
      <alignment horizontal="right" vertical="center" textRotation="0" wrapText="0" indent="0" justifyLastLine="0" shrinkToFit="0" readingOrder="0"/>
    </dxf>
    <dxf>
      <font>
        <strike val="0"/>
        <outline val="0"/>
        <shadow val="0"/>
        <u val="none"/>
        <vertAlign val="baseline"/>
        <sz val="10"/>
        <color auto="1"/>
        <name val="Arial"/>
        <family val="2"/>
        <scheme val="none"/>
      </font>
      <alignment horizontal="left" vertical="center" textRotation="0" wrapText="0" indent="0" justifyLastLine="0" shrinkToFit="0" readingOrder="0"/>
      <border diagonalUp="0" diagonalDown="0" outline="0">
        <left/>
        <right/>
        <top style="thin">
          <color indexed="64"/>
        </top>
        <bottom style="thin">
          <color theme="1"/>
        </bottom>
      </border>
    </dxf>
    <dxf>
      <border outline="0">
        <top style="thin">
          <color indexed="64"/>
        </top>
        <bottom style="thin">
          <color indexed="64"/>
        </bottom>
      </border>
    </dxf>
    <dxf>
      <font>
        <strike val="0"/>
        <outline val="0"/>
        <shadow val="0"/>
        <u val="none"/>
        <vertAlign val="baseline"/>
        <sz val="10"/>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0"/>
        <color theme="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indexed="8"/>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0"/>
        <color indexed="8"/>
        <name val="Arial"/>
        <family val="2"/>
        <scheme val="none"/>
      </font>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alignment horizontal="general" vertical="center" textRotation="0" indent="0" justifyLastLine="0" shrinkToFit="0" readingOrder="0"/>
    </dxf>
    <dxf>
      <border outline="0">
        <top style="thin">
          <color indexed="64"/>
        </top>
        <bottom style="medium">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border outline="0">
        <top style="thin">
          <color indexed="64"/>
        </top>
        <bottom style="medium">
          <color indexed="64"/>
        </bottom>
      </border>
    </dxf>
    <dxf>
      <font>
        <strike val="0"/>
        <outline val="0"/>
        <shadow val="0"/>
        <u val="none"/>
        <vertAlign val="baseline"/>
        <sz val="10"/>
        <name val="Arial"/>
        <family val="2"/>
        <scheme val="none"/>
      </font>
    </dxf>
    <dxf>
      <font>
        <strike val="0"/>
        <outline val="0"/>
        <shadow val="0"/>
        <u val="none"/>
        <vertAlign val="baseline"/>
        <sz val="10"/>
        <color theme="0"/>
        <name val="Arial"/>
        <family val="2"/>
        <scheme val="none"/>
      </font>
    </dxf>
    <dxf>
      <font>
        <strike val="0"/>
        <outline val="0"/>
        <shadow val="0"/>
        <u val="none"/>
        <vertAlign val="baseline"/>
        <sz val="11"/>
        <name val="Arial"/>
        <family val="2"/>
        <scheme val="none"/>
      </font>
      <alignment horizontal="center" vertical="center" textRotation="0" indent="0" justifyLastLine="0" shrinkToFit="0" readingOrder="0"/>
    </dxf>
    <dxf>
      <font>
        <strike val="0"/>
        <outline val="0"/>
        <shadow val="0"/>
        <u val="none"/>
        <vertAlign val="baseline"/>
        <sz val="11"/>
        <name val="Arial"/>
        <family val="2"/>
        <scheme val="none"/>
      </font>
      <alignment horizontal="center" vertical="center" textRotation="0" indent="0" justifyLastLine="0" shrinkToFit="0" readingOrder="0"/>
    </dxf>
    <dxf>
      <font>
        <strike val="0"/>
        <outline val="0"/>
        <shadow val="0"/>
        <u val="none"/>
        <vertAlign val="baseline"/>
        <sz val="11"/>
        <name val="Arial"/>
        <family val="2"/>
        <scheme val="none"/>
      </font>
      <alignment horizontal="general" vertical="center" textRotation="0" indent="0" justifyLastLine="0" shrinkToFit="0" readingOrder="0"/>
    </dxf>
    <dxf>
      <border outline="0">
        <bottom style="thin">
          <color theme="1"/>
        </bottom>
      </border>
    </dxf>
    <dxf>
      <font>
        <strike val="0"/>
        <outline val="0"/>
        <shadow val="0"/>
        <u val="none"/>
        <vertAlign val="baseline"/>
        <sz val="11"/>
        <name val="Arial"/>
        <family val="2"/>
        <scheme val="none"/>
      </font>
      <alignment vertical="center" textRotation="0" indent="0" justifyLastLine="0" shrinkToFit="0" readingOrder="0"/>
    </dxf>
    <dxf>
      <border outline="0">
        <bottom style="thin">
          <color indexed="64"/>
        </bottom>
      </border>
    </dxf>
    <dxf>
      <font>
        <strike val="0"/>
        <outline val="0"/>
        <shadow val="0"/>
        <u val="none"/>
        <vertAlign val="baseline"/>
        <sz val="11"/>
        <name val="Arial"/>
        <family val="2"/>
        <scheme val="none"/>
      </font>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1"/>
        <color auto="1"/>
        <name val="Arial"/>
        <family val="2"/>
        <scheme val="none"/>
      </font>
      <alignment horizontal="center" vertical="center" textRotation="0" wrapText="0" indent="0" justifyLastLine="0" shrinkToFit="0" readingOrder="0"/>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1"/>
        <color auto="1"/>
        <name val="Arial"/>
        <family val="2"/>
        <scheme val="none"/>
      </font>
      <alignment horizontal="center" vertical="center" textRotation="0" wrapText="0" indent="0" justifyLastLine="0" shrinkToFit="0" readingOrder="0"/>
    </dxf>
    <dxf>
      <font>
        <strike val="0"/>
        <outline val="0"/>
        <shadow val="0"/>
        <u val="none"/>
        <sz val="11"/>
        <color auto="1"/>
        <name val="Arial"/>
        <family val="2"/>
        <scheme val="none"/>
      </font>
      <alignment horizontal="general" vertical="center" textRotation="0" indent="0" justifyLastLine="0" shrinkToFit="0" readingOrder="0"/>
    </dxf>
    <dxf>
      <border outline="0">
        <bottom style="thin">
          <color theme="1"/>
        </bottom>
      </border>
    </dxf>
    <dxf>
      <font>
        <strike val="0"/>
        <outline val="0"/>
        <shadow val="0"/>
        <u val="none"/>
        <sz val="11"/>
        <color auto="1"/>
        <name val="Arial"/>
        <family val="2"/>
        <scheme val="none"/>
      </font>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1"/>
        </patternFill>
      </fill>
      <alignment horizontal="general" vertical="bottom" textRotation="0" wrapText="1" indent="0" justifyLastLine="0" shrinkToFit="0" readingOrder="0"/>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0"/>
        <color auto="1"/>
        <name val="Arial"/>
        <family val="2"/>
        <scheme val="none"/>
      </font>
      <alignment horizontal="right" vertical="center" textRotation="0" wrapText="0" indent="0" justifyLastLine="0" shrinkToFit="0" readingOrder="0"/>
    </dxf>
    <dxf>
      <font>
        <strike val="0"/>
        <outline val="0"/>
        <shadow val="0"/>
        <u val="none"/>
        <sz val="11"/>
        <color auto="1"/>
        <name val="Arial"/>
        <family val="2"/>
        <scheme val="none"/>
      </font>
      <alignment vertical="center" textRotation="0" indent="0" justifyLastLine="0" shrinkToFit="0" readingOrder="0"/>
    </dxf>
    <dxf>
      <border outline="0">
        <bottom style="thin">
          <color theme="1"/>
        </bottom>
      </border>
    </dxf>
    <dxf>
      <font>
        <strike val="0"/>
        <outline val="0"/>
        <shadow val="0"/>
        <u val="none"/>
        <sz val="11"/>
        <color auto="1"/>
        <name val="Arial"/>
        <family val="2"/>
        <scheme val="none"/>
      </font>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1"/>
        </patternFill>
      </fill>
      <alignment horizontal="general" vertical="bottom" textRotation="0" wrapText="1"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font>
        <sz val="10"/>
        <name val="Arial"/>
        <family val="2"/>
        <scheme val="none"/>
      </font>
      <alignment horizontal="right" vertical="center" textRotation="0" wrapText="0" indent="0" justifyLastLine="0" shrinkToFit="0" readingOrder="0"/>
    </dxf>
    <dxf>
      <alignment horizontal="right" vertical="center" textRotation="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ttom style="medium">
          <color indexed="64"/>
        </bottom>
      </border>
    </dxf>
    <dxf>
      <font>
        <b/>
        <i val="0"/>
        <strike val="0"/>
        <condense val="0"/>
        <extend val="0"/>
        <outline val="0"/>
        <shadow val="0"/>
        <u val="none"/>
        <vertAlign val="baseline"/>
        <sz val="10"/>
        <color theme="0"/>
        <name val="Arial"/>
        <family val="2"/>
        <scheme val="none"/>
      </font>
      <alignment horizontal="right" vertical="top" textRotation="0" wrapText="1" indent="0" justifyLastLine="0" shrinkToFit="0" readingOrder="0"/>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alignment horizontal="general" vertical="center" textRotation="0" indent="0" justifyLastLine="0" shrinkToFit="0" readingOrder="0"/>
      <border diagonalUp="0" diagonalDown="0" outline="0">
        <left/>
        <right/>
        <top style="thin">
          <color indexed="64"/>
        </top>
        <bottom style="thin">
          <color theme="1"/>
        </bottom>
      </border>
    </dxf>
    <dxf>
      <border outline="0">
        <bottom style="thin">
          <color theme="1"/>
        </bottom>
      </border>
    </dxf>
    <dxf>
      <font>
        <strike val="0"/>
        <outline val="0"/>
        <shadow val="0"/>
        <u val="none"/>
        <vertAlign val="baseline"/>
        <sz val="11"/>
        <color auto="1"/>
        <name val="Arial"/>
        <family val="2"/>
        <scheme val="none"/>
      </font>
    </dxf>
    <dxf>
      <border outline="0">
        <bottom style="thin">
          <color indexed="64"/>
        </bottom>
      </border>
    </dxf>
    <dxf>
      <font>
        <strike val="0"/>
        <outline val="0"/>
        <shadow val="0"/>
        <u val="none"/>
        <vertAlign val="baseline"/>
        <sz val="11"/>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right" vertical="center" textRotation="0" wrapText="0" indent="0" justifyLastLine="0" shrinkToFit="0" readingOrder="0"/>
    </dxf>
    <dxf>
      <font>
        <strike val="0"/>
        <outline val="0"/>
        <shadow val="0"/>
        <u val="none"/>
        <name val="Arial"/>
        <family val="2"/>
        <scheme val="none"/>
      </font>
      <alignmen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0.0"/>
      <fill>
        <patternFill patternType="none">
          <fgColor indexed="64"/>
          <bgColor indexed="65"/>
        </patternFill>
      </fill>
      <alignment horizontal="center" vertical="center" textRotation="0" wrapText="0" indent="0" justifyLastLine="0" shrinkToFit="0" readingOrder="0"/>
    </dxf>
    <dxf>
      <alignmen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indexed="64"/>
        </bottom>
      </border>
    </dxf>
    <dxf>
      <border outline="0">
        <bottom style="thin">
          <color indexed="64"/>
        </bottom>
      </border>
    </dxf>
    <dxf>
      <font>
        <strike val="0"/>
        <outline val="0"/>
        <shadow val="0"/>
        <u val="none"/>
        <vertAlign val="baseline"/>
        <sz val="10"/>
        <color theme="0"/>
        <name val="Arial"/>
        <family val="2"/>
        <scheme val="none"/>
      </font>
      <alignment horizontal="right" vertical="bottom" textRotation="0" indent="0" justifyLastLine="0" shrinkToFit="0" readingOrder="0"/>
    </dxf>
    <dxf>
      <font>
        <strike val="0"/>
        <outline val="0"/>
        <shadow val="0"/>
        <u val="none"/>
        <vertAlign val="baseline"/>
        <sz val="10"/>
        <color theme="1"/>
        <name val="Arial"/>
        <family val="2"/>
        <scheme val="none"/>
      </font>
      <alignment horizontal="right" vertical="center" textRotation="0" wrapText="0" indent="0" justifyLastLine="0" shrinkToFit="0" readingOrder="0"/>
    </dxf>
    <dxf>
      <font>
        <strike val="0"/>
        <outline val="0"/>
        <shadow val="0"/>
        <u val="none"/>
        <vertAlign val="baseline"/>
        <sz val="10"/>
        <color theme="1"/>
        <name val="Arial"/>
        <family val="2"/>
        <scheme val="none"/>
      </font>
      <alignment horizontal="right" vertical="center" textRotation="0" wrapText="0" indent="0" justifyLastLine="0" shrinkToFit="0" readingOrder="0"/>
    </dxf>
    <dxf>
      <font>
        <strike val="0"/>
        <outline val="0"/>
        <shadow val="0"/>
        <u val="none"/>
        <vertAlign val="baseline"/>
        <sz val="10"/>
        <color theme="1"/>
        <name val="Arial"/>
        <family val="2"/>
        <scheme val="none"/>
      </font>
      <alignment horizontal="general" vertical="center" textRotation="0"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font>
        <strike val="0"/>
        <outline val="0"/>
        <shadow val="0"/>
        <u val="none"/>
        <vertAlign val="baseline"/>
        <sz val="10"/>
        <color theme="0"/>
        <name val="Arial"/>
        <family val="2"/>
        <scheme val="none"/>
      </font>
    </dxf>
    <dxf>
      <alignment vertical="center" textRotation="0" indent="0" justifyLastLine="0" shrinkToFit="0" readingOrder="0"/>
    </dxf>
    <dxf>
      <alignment vertical="center" textRotation="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alignment vertical="center" textRotation="0" indent="0" justifyLastLine="0" shrinkToFit="0" readingOrder="0"/>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8" formatCode="_(* #,##0.0_);_(* \(#,##0.0\);_(* &quot;-&quot;??_);_(@_)"/>
      <alignment horizontal="center"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strike val="0"/>
        <outline val="0"/>
        <shadow val="0"/>
        <u val="none"/>
        <vertAlign val="baseline"/>
        <sz val="11"/>
        <name val="Arial"/>
        <family val="2"/>
        <scheme val="none"/>
      </font>
      <alignment horizontal="general" vertical="center" textRotation="0" wrapText="0" indent="0" justifyLastLine="0" shrinkToFit="0" readingOrder="0"/>
    </dxf>
    <dxf>
      <font>
        <strike val="0"/>
        <outline val="0"/>
        <shadow val="0"/>
        <u val="none"/>
        <vertAlign val="baseline"/>
        <sz val="11"/>
        <name val="Arial"/>
        <family val="2"/>
        <scheme val="none"/>
      </font>
      <alignment horizontal="general" vertical="center" textRotation="0" wrapText="0" indent="0" justifyLastLine="0" shrinkToFit="0" readingOrder="0"/>
    </dxf>
    <dxf>
      <font>
        <strike val="0"/>
        <outline val="0"/>
        <shadow val="0"/>
        <u val="none"/>
        <vertAlign val="baseline"/>
        <sz val="11"/>
        <name val="Arial"/>
        <family val="2"/>
        <scheme val="none"/>
      </font>
      <alignment vertical="center" textRotation="0" indent="0" justifyLastLine="0" shrinkToFit="0" readingOrder="0"/>
    </dxf>
    <dxf>
      <border outline="0">
        <top style="thin">
          <color indexed="64"/>
        </top>
        <bottom style="thin">
          <color indexed="64"/>
        </bottom>
      </border>
    </dxf>
    <dxf>
      <font>
        <strike val="0"/>
        <outline val="0"/>
        <shadow val="0"/>
        <u val="none"/>
        <vertAlign val="baseline"/>
        <sz val="11"/>
        <name val="Arial"/>
        <family val="2"/>
        <scheme val="none"/>
      </font>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vertical="center" textRotation="0" wrapText="1" indent="0" justifyLastLine="0" shrinkToFit="0" readingOrder="0"/>
    </dxf>
    <dxf>
      <border outline="0">
        <bottom style="medium">
          <color indexed="64"/>
        </bottom>
      </border>
    </dxf>
    <dxf>
      <alignment vertical="center" textRotation="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center" textRotation="0" wrapText="0" indent="0" justifyLastLine="0" shrinkToFit="0" readingOrder="0"/>
    </dxf>
    <dxf>
      <alignment vertical="center" textRotation="0" indent="0" justifyLastLine="0" shrinkToFit="0" readingOrder="0"/>
    </dxf>
    <dxf>
      <border outline="0">
        <bottom style="medium">
          <color indexed="64"/>
        </bottom>
      </border>
    </dxf>
    <dxf>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name val="Arial"/>
        <family val="2"/>
        <scheme val="none"/>
      </font>
      <alignment horizontal="right" vertical="center" textRotation="0" wrapText="0" indent="0" justifyLastLine="0" shrinkToFit="0" readingOrder="0"/>
    </dxf>
    <dxf>
      <font>
        <strike val="0"/>
        <outline val="0"/>
        <shadow val="0"/>
        <u val="none"/>
        <name val="Arial"/>
        <family val="2"/>
        <scheme val="none"/>
      </font>
      <alignment horizontal="right" vertical="center" textRotation="0" wrapText="0" indent="0" justifyLastLine="0" shrinkToFit="0" readingOrder="0"/>
    </dxf>
    <dxf>
      <font>
        <strike val="0"/>
        <outline val="0"/>
        <shadow val="0"/>
        <u val="none"/>
        <name val="Arial"/>
        <family val="2"/>
        <scheme val="none"/>
      </font>
      <alignment horizontal="right" vertical="center" textRotation="0" wrapText="0" indent="0" justifyLastLine="0" shrinkToFit="0" readingOrder="0"/>
    </dxf>
    <dxf>
      <font>
        <strike val="0"/>
        <outline val="0"/>
        <shadow val="0"/>
        <u val="none"/>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strike val="0"/>
        <outline val="0"/>
        <shadow val="0"/>
        <u val="none"/>
        <name val="Arial"/>
        <family val="2"/>
        <scheme val="none"/>
      </font>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strike val="0"/>
        <outline val="0"/>
        <shadow val="0"/>
        <u val="none"/>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outline="0">
        <left/>
        <right/>
        <top/>
        <bottom style="thin">
          <color indexed="64"/>
        </bottom>
      </border>
    </dxf>
    <dxf>
      <border outline="0">
        <bottom style="thin">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b/>
        <i val="0"/>
        <strike val="0"/>
        <condense val="0"/>
        <extend val="0"/>
        <outline val="0"/>
        <shadow val="0"/>
        <u val="none"/>
        <vertAlign val="baseline"/>
        <sz val="10"/>
        <color auto="1"/>
        <name val="Arial"/>
        <family val="2"/>
        <scheme val="none"/>
      </font>
      <numFmt numFmtId="180" formatCode="_(* #,##0_);_(* \(#,##0\);_(*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i val="0"/>
        <strike val="0"/>
        <condense val="0"/>
        <extend val="0"/>
        <outline val="0"/>
        <shadow val="0"/>
        <u val="none"/>
        <vertAlign val="baseline"/>
        <sz val="10"/>
        <color auto="1"/>
        <name val="Arial"/>
        <family val="2"/>
        <scheme val="none"/>
      </font>
      <numFmt numFmtId="180" formatCode="_(* #,##0_);_(* \(#,##0\);_(* &quot;-&quot;_);_(@_)"/>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strike val="0"/>
        <outline val="0"/>
        <shadow val="0"/>
        <u val="none"/>
        <name val="Arial"/>
        <family val="2"/>
        <scheme val="none"/>
      </font>
      <alignment horizontal="left" vertical="center" textRotation="0" wrapText="1" indent="0" justifyLastLine="0" shrinkToFit="0" readingOrder="0"/>
    </dxf>
    <dxf>
      <border outline="0">
        <bottom style="medium">
          <color indexed="64"/>
        </bottom>
      </border>
    </dxf>
    <dxf>
      <font>
        <strike val="0"/>
        <outline val="0"/>
        <shadow val="0"/>
        <u val="none"/>
        <name val="Arial"/>
        <family val="2"/>
        <scheme val="none"/>
      </font>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center" vertical="bottom" textRotation="0" wrapText="0" indent="0" justifyLastLine="0" shrinkToFit="0" readingOrder="0"/>
      <border outline="0">
        <left style="thin">
          <color theme="0" tint="-0.14999847407452621"/>
        </left>
      </border>
    </dxf>
    <dxf>
      <font>
        <b val="0"/>
        <i val="0"/>
        <strike val="0"/>
        <condense val="0"/>
        <extend val="0"/>
        <outline val="0"/>
        <shadow val="0"/>
        <u val="none"/>
        <vertAlign val="baseline"/>
        <sz val="10"/>
        <color indexed="8"/>
        <name val="Arial"/>
        <family val="2"/>
        <scheme val="none"/>
      </font>
      <alignment horizontal="general" vertical="center" textRotation="0" wrapText="1" indent="0" justifyLastLine="0" shrinkToFit="0" readingOrder="0"/>
      <border diagonalUp="0" diagonalDown="0" outline="0">
        <left style="medium">
          <color indexed="64"/>
        </left>
        <right/>
        <top/>
        <bottom/>
      </border>
    </dxf>
    <dxf>
      <border outline="0">
        <right style="medium">
          <color indexed="64"/>
        </right>
        <bottom style="medium">
          <color indexed="64"/>
        </bottom>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30" formatCode="@"/>
      <alignment horizontal="right" vertical="bottom" textRotation="0" wrapText="1" indent="0" justifyLastLine="0" shrinkToFit="0" readingOrder="0"/>
    </dxf>
    <dxf>
      <font>
        <strike val="0"/>
        <outline val="0"/>
        <shadow val="0"/>
        <u val="none"/>
        <vertAlign val="baseline"/>
        <sz val="10"/>
        <name val="Arial"/>
        <family val="2"/>
        <scheme val="none"/>
      </font>
      <alignment horizontal="general" vertical="center" textRotation="0" wrapText="0" indent="0" justifyLastLine="0" shrinkToFit="0" readingOrder="0"/>
    </dxf>
    <dxf>
      <font>
        <strike val="0"/>
        <outline val="0"/>
        <shadow val="0"/>
        <u val="none"/>
        <vertAlign val="baseline"/>
        <sz val="10"/>
        <name val="Arial"/>
        <family val="2"/>
        <scheme val="none"/>
      </font>
      <alignment horizontal="general" vertical="center" textRotation="0" wrapText="0" indent="0" justifyLastLine="0" shrinkToFit="0" readingOrder="0"/>
    </dxf>
    <dxf>
      <font>
        <strike val="0"/>
        <outline val="0"/>
        <shadow val="0"/>
        <u val="none"/>
        <vertAlign val="baseline"/>
        <sz val="10"/>
        <name val="Arial"/>
        <family val="2"/>
        <scheme val="none"/>
      </font>
      <alignment horizontal="general" vertical="center" textRotation="0" wrapText="1" indent="0" justifyLastLine="0" shrinkToFit="0" readingOrder="0"/>
    </dxf>
    <dxf>
      <border outline="0">
        <top style="thin">
          <color theme="1"/>
        </top>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name val="Arial"/>
        <family val="2"/>
        <scheme val="none"/>
      </font>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bottom style="medium">
          <color indexed="64"/>
        </bottom>
      </border>
    </dxf>
    <dxf>
      <alignment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i val="0"/>
        <strike val="0"/>
        <condense val="0"/>
        <extend val="0"/>
        <outline val="0"/>
        <shadow val="0"/>
        <u val="none"/>
        <vertAlign val="baseline"/>
        <sz val="10"/>
        <color indexed="8"/>
        <name val="Arial"/>
        <family val="2"/>
        <scheme val="none"/>
      </font>
      <border diagonalUp="0" diagonalDown="0" outline="0">
        <left/>
        <right/>
        <top style="thin">
          <color indexed="64"/>
        </top>
        <bottom/>
      </border>
    </dxf>
    <dxf>
      <font>
        <b/>
        <i val="0"/>
        <strike val="0"/>
        <condense val="0"/>
        <extend val="0"/>
        <outline val="0"/>
        <shadow val="0"/>
        <u val="none"/>
        <vertAlign val="baseline"/>
        <sz val="10"/>
        <color indexed="8"/>
        <name val="Arial"/>
        <family val="2"/>
        <scheme val="none"/>
      </font>
      <border diagonalUp="0" diagonalDown="0" outline="0">
        <left/>
        <right/>
        <top style="thin">
          <color indexed="64"/>
        </top>
        <bottom/>
      </border>
    </dxf>
    <dxf>
      <font>
        <b/>
        <i val="0"/>
        <strike val="0"/>
        <condense val="0"/>
        <extend val="0"/>
        <outline val="0"/>
        <shadow val="0"/>
        <u val="none"/>
        <vertAlign val="baseline"/>
        <sz val="10"/>
        <color indexed="8"/>
        <name val="Arial"/>
        <family val="2"/>
        <scheme val="none"/>
      </font>
      <numFmt numFmtId="0" formatCode="General"/>
      <border diagonalUp="0" diagonalDown="0" outline="0">
        <left/>
        <right/>
        <top style="thin">
          <color indexed="64"/>
        </top>
        <bottom/>
      </border>
    </dxf>
    <dxf>
      <border outline="0">
        <top style="thin">
          <color indexed="64"/>
        </top>
      </border>
    </dxf>
    <dxf>
      <border outline="0">
        <bottom style="medium">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0"/>
        <color theme="0"/>
        <name val="Arial"/>
        <family val="2"/>
        <scheme val="none"/>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center" textRotation="0" wrapText="0" indent="0" justifyLastLine="0" shrinkToFit="0" readingOrder="0"/>
    </dxf>
    <dxf>
      <border outline="0">
        <bottom style="medium">
          <color indexed="64"/>
        </bottom>
      </border>
    </dxf>
    <dxf>
      <alignment horizontal="general" vertical="bottom"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center" textRotation="0" wrapText="0" indent="0" justifyLastLine="0" shrinkToFit="0" readingOrder="0"/>
    </dxf>
    <dxf>
      <font>
        <strike val="0"/>
        <outline val="0"/>
        <shadow val="0"/>
        <u val="none"/>
        <vertAlign val="baseline"/>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name val="Arial"/>
        <family val="2"/>
        <scheme val="none"/>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numFmt numFmtId="0" formatCode="General"/>
      <alignment horizontal="center" vertical="center"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center" textRotation="0" wrapText="0" indent="0" justifyLastLine="0" shrinkToFit="0" readingOrder="0"/>
    </dxf>
    <dxf>
      <border outline="0">
        <bottom style="thin">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lef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indexed="8"/>
        <name val="Arial"/>
        <family val="2"/>
        <scheme val="none"/>
      </font>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numFmt numFmtId="35" formatCode="_-* #,##0.00_-;\-* #,##0.00_-;_-* &quot;-&quot;??_-;_-@_-"/>
      <alignment horizontal="right"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left" vertical="center" textRotation="0" wrapText="1" indent="0" justifyLastLine="0" shrinkToFit="0" readingOrder="0"/>
    </dxf>
    <dxf>
      <border outline="0">
        <bottom style="medium">
          <color indexed="64"/>
        </bottom>
      </border>
    </dxf>
    <dxf>
      <alignment horizontal="lef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strike val="0"/>
        <outline val="0"/>
        <shadow val="0"/>
        <u val="none"/>
        <vertAlign val="baseline"/>
        <sz val="11"/>
        <name val="Arial"/>
        <family val="2"/>
        <scheme val="none"/>
      </font>
      <alignment vertical="center" textRotation="0" wrapText="0" indent="0" justifyLastLine="0" shrinkToFit="0" readingOrder="0"/>
    </dxf>
    <dxf>
      <font>
        <strike val="0"/>
        <outline val="0"/>
        <shadow val="0"/>
        <u val="none"/>
        <vertAlign val="baseline"/>
        <sz val="11"/>
        <name val="Arial"/>
        <family val="2"/>
        <scheme val="none"/>
      </font>
      <alignment vertical="center" textRotation="0" wrapText="0" indent="0" justifyLastLine="0" shrinkToFit="0" readingOrder="0"/>
    </dxf>
    <dxf>
      <font>
        <strike val="0"/>
        <outline val="0"/>
        <shadow val="0"/>
        <u val="none"/>
        <vertAlign val="baseline"/>
        <sz val="11"/>
        <name val="Arial"/>
        <family val="2"/>
        <scheme val="none"/>
      </font>
      <alignment vertical="center" textRotation="0" indent="0" justifyLastLine="0" shrinkToFit="0" readingOrder="0"/>
    </dxf>
    <dxf>
      <border outline="0">
        <bottom style="thin">
          <color theme="1"/>
        </bottom>
      </border>
    </dxf>
    <dxf>
      <font>
        <strike val="0"/>
        <outline val="0"/>
        <shadow val="0"/>
        <u val="none"/>
        <vertAlign val="baseline"/>
        <sz val="11"/>
        <name val="Arial"/>
        <family val="2"/>
        <scheme val="none"/>
      </font>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name val="Arial"/>
        <family val="2"/>
        <scheme val="none"/>
      </font>
      <alignment vertical="center" textRotation="0" wrapText="0" indent="0" justifyLastLine="0" shrinkToFit="0" readingOrder="0"/>
    </dxf>
    <dxf>
      <font>
        <strike val="0"/>
        <outline val="0"/>
        <shadow val="0"/>
        <u val="none"/>
        <vertAlign val="baseline"/>
        <name val="Arial"/>
        <family val="2"/>
        <scheme val="none"/>
      </font>
      <alignment vertical="center" textRotation="0" wrapText="0" indent="0" justifyLastLine="0" shrinkToFit="0" readingOrder="0"/>
    </dxf>
    <dxf>
      <font>
        <strike val="0"/>
        <outline val="0"/>
        <shadow val="0"/>
        <u val="none"/>
        <vertAlign val="baseline"/>
        <name val="Arial"/>
        <family val="2"/>
        <scheme val="none"/>
      </font>
      <alignment vertical="center" textRotation="0" wrapText="0" indent="0" justifyLastLine="0" shrinkToFit="0" readingOrder="0"/>
    </dxf>
    <dxf>
      <border outline="0">
        <bottom style="thin">
          <color indexed="64"/>
        </bottom>
      </border>
    </dxf>
    <dxf>
      <font>
        <strike val="0"/>
        <outline val="0"/>
        <shadow val="0"/>
        <u val="none"/>
        <vertAlign val="baseline"/>
        <name val="Arial"/>
        <family val="2"/>
        <scheme val="none"/>
      </font>
      <alignment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indent="0" justifyLastLine="0" shrinkToFit="0" readingOrder="0"/>
    </dxf>
    <dxf>
      <border outline="0">
        <bottom style="medium">
          <color indexed="64"/>
        </bottom>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center" textRotation="0" indent="0" justifyLastLine="0" shrinkToFit="0" readingOrder="0"/>
    </dxf>
    <dxf>
      <border outline="0">
        <bottom style="medium">
          <color indexed="64"/>
        </bottom>
      </border>
    </dxf>
    <dxf>
      <font>
        <strike val="0"/>
        <outline val="0"/>
        <shadow val="0"/>
        <u val="none"/>
        <vertAlign val="baseline"/>
        <name val="Arial"/>
        <family val="2"/>
        <scheme val="none"/>
      </font>
    </dxf>
    <dxf>
      <border outline="0">
        <bottom style="thin">
          <color indexed="64"/>
        </bottom>
      </border>
    </dxf>
    <dxf>
      <font>
        <strike val="0"/>
        <outline val="0"/>
        <shadow val="0"/>
        <u val="none"/>
        <vertAlign val="baseline"/>
        <sz val="10"/>
        <color theme="0"/>
        <name val="Arial"/>
        <family val="2"/>
        <scheme val="none"/>
      </font>
    </dxf>
    <dxf>
      <border outline="0">
        <top style="thin">
          <color indexed="64"/>
        </top>
        <bottom style="thin">
          <color indexed="64"/>
        </bottom>
      </border>
    </dxf>
    <dxf>
      <font>
        <strike val="0"/>
        <outline val="0"/>
        <shadow val="0"/>
        <u val="none"/>
        <vertAlign val="baseline"/>
        <sz val="10"/>
        <color theme="0"/>
        <name val="Arial"/>
        <family val="2"/>
        <scheme val="none"/>
      </font>
    </dxf>
    <dxf>
      <font>
        <b/>
        <i val="0"/>
        <strike val="0"/>
        <condense val="0"/>
        <extend val="0"/>
        <outline val="0"/>
        <shadow val="0"/>
        <u val="none"/>
        <vertAlign val="baseline"/>
        <sz val="10"/>
        <color auto="1"/>
        <name val="Arial"/>
        <family val="2"/>
        <scheme val="none"/>
      </font>
      <alignment vertical="center" textRotation="0" wrapText="0" indent="0" justifyLastLine="0" shrinkToFit="0" readingOrder="0"/>
      <border diagonalUp="0" diagonalDown="0" outline="0">
        <left/>
        <right/>
        <top/>
        <bottom style="thin">
          <color indexed="64"/>
        </bottom>
      </border>
    </dxf>
    <dxf>
      <alignment vertical="center" textRotation="0" wrapText="0" indent="0" justifyLastLine="0" shrinkToFit="0" readingOrder="0"/>
    </dxf>
    <dxf>
      <alignment horizontal="general" vertical="center" textRotation="0" indent="0" justifyLastLine="0" shrinkToFit="0" readingOrder="0"/>
    </dxf>
    <dxf>
      <border outline="0">
        <bottom style="medium">
          <color indexed="64"/>
        </bottom>
      </border>
    </dxf>
    <dxf>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center" textRotation="0" indent="0" justifyLastLine="0" shrinkToFit="0" readingOrder="0"/>
    </dxf>
    <dxf>
      <font>
        <strike val="0"/>
        <outline val="0"/>
        <shadow val="0"/>
        <u val="none"/>
        <vertAlign val="baseline"/>
        <sz val="11"/>
        <color auto="1"/>
        <name val="Arial"/>
        <family val="2"/>
        <scheme val="none"/>
      </font>
      <alignment horizontal="general" vertical="center" textRotation="0" wrapText="1" indent="0" justifyLastLine="0" shrinkToFit="0" readingOrder="0"/>
    </dxf>
    <dxf>
      <border outline="0">
        <bottom style="thin">
          <color theme="1"/>
        </bottom>
      </border>
    </dxf>
    <dxf>
      <font>
        <strike val="0"/>
        <outline val="0"/>
        <shadow val="0"/>
        <u val="none"/>
        <vertAlign val="baseline"/>
        <sz val="11"/>
        <color auto="1"/>
        <name val="Arial"/>
        <family val="2"/>
        <scheme val="none"/>
      </font>
      <alignment horizont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alignment horizontal="center" textRotation="0" indent="0" justifyLastLine="0" shrinkToFit="0" readingOrder="0"/>
    </dxf>
    <dxf>
      <font>
        <strike val="0"/>
        <outline val="0"/>
        <shadow val="0"/>
        <u val="none"/>
        <vertAlign val="baseline"/>
        <name val="Arial"/>
        <family val="2"/>
        <scheme val="none"/>
      </font>
      <alignment horizontal="general" vertical="center" textRotation="0" indent="0" justifyLastLine="0" shrinkToFit="0" readingOrder="0"/>
    </dxf>
    <dxf>
      <font>
        <strike val="0"/>
        <outline val="0"/>
        <shadow val="0"/>
        <u val="none"/>
        <vertAlign val="baseline"/>
        <name val="Arial"/>
        <family val="2"/>
        <scheme val="none"/>
      </font>
      <alignment horizontal="general" vertical="center" textRotation="0" indent="0" justifyLastLine="0" shrinkToFit="0" readingOrder="0"/>
    </dxf>
    <dxf>
      <font>
        <strike val="0"/>
        <outline val="0"/>
        <shadow val="0"/>
        <u val="none"/>
        <vertAlign val="baseline"/>
        <name val="Arial"/>
        <family val="2"/>
        <scheme val="none"/>
      </font>
      <alignment horizontal="general" vertical="center" textRotation="0" indent="0" justifyLastLine="0" shrinkToFit="0" readingOrder="0"/>
    </dxf>
    <dxf>
      <border outline="0">
        <bottom style="medium">
          <color indexed="64"/>
        </bottom>
      </border>
    </dxf>
    <dxf>
      <font>
        <strike val="0"/>
        <outline val="0"/>
        <shadow val="0"/>
        <u val="none"/>
        <vertAlign val="baseline"/>
        <name val="Arial"/>
        <family val="2"/>
        <scheme val="none"/>
      </font>
      <alignment horizontal="general"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ttom style="medium">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35" formatCode="_-* #,##0.00_-;\-* #,##0.00_-;_-* &quot;-&quot;??_-;_-@_-"/>
    </dxf>
    <dxf>
      <border outline="0">
        <bottom style="thin">
          <color indexed="64"/>
        </bottom>
      </border>
    </dxf>
    <dxf>
      <font>
        <b/>
        <i val="0"/>
        <strike val="0"/>
        <condense val="0"/>
        <extend val="0"/>
        <outline val="0"/>
        <shadow val="0"/>
        <u val="none"/>
        <vertAlign val="baseline"/>
        <sz val="10"/>
        <color theme="0"/>
        <name val="Arial"/>
        <family val="2"/>
        <scheme val="none"/>
      </font>
      <numFmt numFmtId="35" formatCode="_-* #,##0.00_-;\-* #,##0.00_-;_-* &quot;-&quot;??_-;_-@_-"/>
      <alignment horizontal="righ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1"/>
        </patternFill>
      </fill>
      <alignment horizontal="right" vertical="bottom" textRotation="0" wrapText="1"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0" indent="0" justifyLastLine="0" shrinkToFit="0" readingOrder="0"/>
      <border diagonalUp="0" diagonalDown="0" outline="0">
        <left style="thin">
          <color theme="1"/>
        </left>
        <right/>
        <top style="thin">
          <color theme="1"/>
        </top>
        <bottom/>
      </border>
    </dxf>
    <dxf>
      <border outline="0">
        <bottom style="medium">
          <color indexed="64"/>
        </bottom>
      </border>
    </dxf>
    <dxf>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1"/>
        </patternFill>
      </fill>
      <alignment horizontal="center" vertical="bottom"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indent="0" justifyLastLine="0" shrinkToFit="0" readingOrder="0"/>
    </dxf>
    <dxf>
      <border outline="0">
        <left style="thin">
          <color theme="1"/>
        </left>
        <right style="thin">
          <color theme="1"/>
        </right>
        <top style="thin">
          <color theme="1"/>
        </top>
        <bottom style="thin">
          <color theme="1"/>
        </bottom>
      </border>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1" indent="0" justifyLastLine="0" shrinkToFit="0" readingOrder="0"/>
    </dxf>
    <dxf>
      <font>
        <strike val="0"/>
        <outline val="0"/>
        <shadow val="0"/>
        <u val="none"/>
        <vertAlign val="baseline"/>
        <sz val="10"/>
        <name val="Arial"/>
        <family val="2"/>
        <scheme val="none"/>
      </font>
      <alignment horizontal="right" vertical="center" textRotation="0" wrapText="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horizontal="general" vertical="center" textRotation="0" wrapText="0" indent="0" justifyLastLine="0" shrinkToFit="0" readingOrder="0"/>
    </dxf>
    <dxf>
      <border outline="0">
        <bottom style="thin">
          <color theme="1"/>
        </bottom>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sz val="10"/>
        <color rgb="FF000000"/>
        <name val="Arial"/>
        <family val="2"/>
        <scheme val="none"/>
      </font>
      <fill>
        <patternFill>
          <fgColor indexed="64"/>
          <bgColor theme="0"/>
        </patternFill>
      </fill>
      <alignment horizontal="general" vertical="center" textRotation="0" wrapText="0" indent="0" justifyLastLine="0" shrinkToFit="0" readingOrder="0"/>
    </dxf>
    <dxf>
      <font>
        <strike val="0"/>
        <outline val="0"/>
        <shadow val="0"/>
        <u val="none"/>
        <vertAlign val="baseline"/>
        <sz val="10"/>
        <color rgb="FF000000"/>
        <name val="Arial"/>
        <family val="2"/>
        <scheme val="none"/>
      </font>
      <fill>
        <patternFill>
          <fgColor indexed="64"/>
          <bgColor theme="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vertical/>
      </border>
    </dxf>
    <dxf>
      <font>
        <strike val="0"/>
        <outline val="0"/>
        <shadow val="0"/>
        <u val="none"/>
        <vertAlign val="baseline"/>
        <sz val="11"/>
        <name val="Arial"/>
        <family val="2"/>
        <scheme val="none"/>
      </font>
      <fill>
        <patternFill>
          <fgColor indexed="64"/>
          <bgColor theme="0"/>
        </patternFill>
      </fill>
      <alignment horizontal="left" vertical="center" textRotation="0" wrapText="1" indent="0" justifyLastLine="0" shrinkToFit="0" readingOrder="0"/>
    </dxf>
    <dxf>
      <border outline="0">
        <top style="thin">
          <color indexed="64"/>
        </top>
      </border>
    </dxf>
    <dxf>
      <font>
        <strike val="0"/>
        <outline val="0"/>
        <shadow val="0"/>
        <u val="none"/>
        <name val="Arial"/>
        <family val="2"/>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dxf>
    <dxf>
      <font>
        <b val="0"/>
        <i val="0"/>
        <strike val="0"/>
        <condense val="0"/>
        <extend val="0"/>
        <outline val="0"/>
        <shadow val="0"/>
        <u val="none"/>
        <vertAlign val="baseline"/>
        <sz val="10"/>
        <color auto="1"/>
        <name val="Arial"/>
        <family val="2"/>
        <scheme val="none"/>
      </font>
      <numFmt numFmtId="171" formatCode="_(* #,##0.0_);_(* \(#,##0.0\);_(* &quot;-&quot;_);_(@_)"/>
    </dxf>
    <dxf>
      <alignment horizontal="general"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sz val="10"/>
        <color auto="1"/>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indexed="8"/>
        <name val="Arial"/>
        <family val="2"/>
        <scheme val="none"/>
      </font>
      <alignment horizontal="right" vertical="center" textRotation="0" wrapText="0" indent="0" justifyLastLine="0" shrinkToFit="0" readingOrder="0"/>
    </dxf>
    <dxf>
      <font>
        <strike val="0"/>
        <outline val="0"/>
        <shadow val="0"/>
        <u val="none"/>
        <vertAlign val="baseline"/>
        <sz val="10"/>
        <color auto="1"/>
        <name val="Arial"/>
        <family val="2"/>
        <scheme val="none"/>
      </font>
      <alignment vertical="center" textRotation="0" indent="0" justifyLastLine="0" shrinkToFit="0" readingOrder="0"/>
    </dxf>
    <dxf>
      <border outline="0">
        <top style="thin">
          <color indexed="64"/>
        </top>
        <bottom style="thin">
          <color indexed="64"/>
        </bottom>
      </border>
    </dxf>
    <dxf>
      <font>
        <strike val="0"/>
        <outline val="0"/>
        <shadow val="0"/>
        <u val="none"/>
        <vertAlign val="baseline"/>
        <sz val="10"/>
        <color indexed="8"/>
        <name val="Arial"/>
        <family val="2"/>
        <scheme val="none"/>
      </font>
      <numFmt numFmtId="0" formatCode="General"/>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strike val="0"/>
        <outline val="0"/>
        <shadow val="0"/>
        <u val="none"/>
        <name val="Arial"/>
        <family val="2"/>
        <scheme val="none"/>
      </font>
      <alignment horizontal="right" vertical="center" textRotation="0" wrapText="0" indent="0" justifyLastLine="0" shrinkToFit="0" readingOrder="0"/>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dxf>
    <dxf>
      <font>
        <strike val="0"/>
        <outline val="0"/>
        <shadow val="0"/>
        <u val="none"/>
        <name val="Arial"/>
        <family val="2"/>
        <scheme val="none"/>
      </font>
      <alignment vertical="center" textRotation="0" indent="0" justifyLastLine="0" shrinkToFit="0" readingOrder="0"/>
    </dxf>
    <dxf>
      <border outline="0">
        <top style="thin">
          <color indexed="64"/>
        </top>
        <bottom style="medium">
          <color indexed="64"/>
        </bottom>
      </border>
    </dxf>
    <dxf>
      <font>
        <strike val="0"/>
        <outline val="0"/>
        <shadow val="0"/>
        <u val="none"/>
        <name val="Arial"/>
        <family val="2"/>
        <scheme val="none"/>
      </font>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bottom style="medium">
          <color indexed="64"/>
        </bottom>
      </border>
    </dxf>
    <dxf>
      <numFmt numFmtId="0" formatCode="General"/>
      <alignment vertical="center" textRotation="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general" vertical="center" textRotation="0" wrapText="1" indent="0"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bottom" textRotation="0" wrapText="1"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font>
        <strike val="0"/>
        <outline val="0"/>
        <shadow val="0"/>
        <u val="none"/>
        <vertAlign val="baseline"/>
        <name val="Arial"/>
        <family val="2"/>
        <scheme val="none"/>
      </font>
      <alignment horizontal="right" vertical="center" textRotation="0" wrapText="0" indent="0" justifyLastLine="0" shrinkToFit="0" readingOrder="0"/>
    </dxf>
    <dxf>
      <font>
        <strike val="0"/>
        <outline val="0"/>
        <shadow val="0"/>
        <u val="none"/>
        <vertAlign val="baseline"/>
        <name val="Arial"/>
        <family val="2"/>
        <scheme val="none"/>
      </font>
      <alignment horizontal="general" vertical="center" textRotation="0" wrapText="0" indent="0" justifyLastLine="0" shrinkToFit="0" readingOrder="0"/>
    </dxf>
    <dxf>
      <border outline="0">
        <bottom style="medium">
          <color indexed="64"/>
        </bottom>
      </border>
    </dxf>
    <dxf>
      <font>
        <strike val="0"/>
        <outline val="0"/>
        <shadow val="0"/>
        <u val="none"/>
        <vertAlign val="baseline"/>
        <name val="Arial"/>
        <family val="2"/>
        <scheme val="none"/>
      </font>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0" indent="0" justifyLastLine="0" shrinkToFit="0" readingOrder="0"/>
    </dxf>
    <dxf>
      <border outline="0">
        <top style="thin">
          <color indexed="64"/>
        </top>
        <bottom style="medium">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0" indent="0" justifyLastLine="0" shrinkToFit="0" readingOrder="0"/>
    </dxf>
    <dxf>
      <alignment vertical="bottom" textRotation="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alignment vertical="bottom" textRotation="0" indent="0" justifyLastLine="0" shrinkToFit="0" readingOrder="0"/>
    </dxf>
    <dxf>
      <alignment horizontal="general" vertical="center" textRotation="0" indent="0" justifyLastLine="0" shrinkToFit="0" readingOrder="0"/>
    </dxf>
    <dxf>
      <border outline="0">
        <top style="thin">
          <color indexed="64"/>
        </top>
        <bottom style="medium">
          <color indexed="64"/>
        </bottom>
      </border>
    </dxf>
    <dxf>
      <alignment vertical="bottom" textRotation="0" indent="0" justifyLastLine="0" shrinkToFit="0" readingOrder="0"/>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0" indent="0" justifyLastLine="0" shrinkToFit="0" readingOrder="0"/>
    </dxf>
    <dxf>
      <alignment horizontal="right" vertical="center" textRotation="0" wrapText="0" indent="0" justifyLastLine="0" shrinkToFit="0" readingOrder="0"/>
    </dxf>
    <dxf>
      <alignment horizontal="general" vertical="center" textRotation="0" wrapText="0" indent="0" justifyLastLine="0" shrinkToFit="0" readingOrder="0"/>
    </dxf>
    <dxf>
      <border outline="0">
        <top style="thin">
          <color indexed="64"/>
        </top>
        <bottom style="medium">
          <color indexed="64"/>
        </bottom>
      </border>
    </dxf>
    <dxf>
      <font>
        <b/>
        <i val="0"/>
        <strike val="0"/>
        <condense val="0"/>
        <extend val="0"/>
        <outline val="0"/>
        <shadow val="0"/>
        <u val="none"/>
        <vertAlign val="baseline"/>
        <sz val="10"/>
        <color theme="0"/>
        <name val="Arial"/>
        <family val="2"/>
        <scheme val="none"/>
      </font>
      <numFmt numFmtId="0" formatCode="General"/>
      <alignment horizontal="right" vertical="top" textRotation="0" wrapText="0" indent="0" justifyLastLine="0" shrinkToFit="0" readingOrder="0"/>
    </dxf>
    <dxf>
      <font>
        <strike val="0"/>
        <outline val="0"/>
        <shadow val="0"/>
        <u val="none"/>
        <vertAlign val="baseline"/>
        <sz val="11"/>
        <name val="Arial"/>
        <family val="2"/>
        <scheme val="none"/>
      </font>
      <alignment vertical="center" textRotation="0" wrapText="0" indent="0" justifyLastLine="0" shrinkToFit="0" readingOrder="0"/>
    </dxf>
    <dxf>
      <font>
        <strike val="0"/>
        <outline val="0"/>
        <shadow val="0"/>
        <u val="none"/>
        <vertAlign val="baseline"/>
        <sz val="11"/>
        <name val="Arial"/>
        <family val="2"/>
        <scheme val="none"/>
      </font>
      <alignment vertical="center" textRotation="0" wrapText="0" indent="0" justifyLastLine="0" shrinkToFit="0" readingOrder="0"/>
    </dxf>
    <dxf>
      <font>
        <strike val="0"/>
        <outline val="0"/>
        <shadow val="0"/>
        <u val="none"/>
        <vertAlign val="baseline"/>
        <sz val="11"/>
        <name val="Arial"/>
        <family val="2"/>
        <scheme val="none"/>
      </font>
    </dxf>
    <dxf>
      <border outline="0">
        <bottom style="thin">
          <color theme="1"/>
        </bottom>
      </border>
    </dxf>
    <dxf>
      <font>
        <strike val="0"/>
        <outline val="0"/>
        <shadow val="0"/>
        <u val="none"/>
        <vertAlign val="baseline"/>
        <sz val="11"/>
        <name val="Arial"/>
        <family val="2"/>
        <scheme val="none"/>
      </font>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theme="0"/>
        <name val="Arial"/>
        <family val="2"/>
        <scheme val="none"/>
      </font>
      <numFmt numFmtId="1" formatCode="0"/>
      <alignment horizontal="right" vertical="bottom" textRotation="0" wrapText="1" indent="0" justifyLastLine="0" shrinkToFit="0" readingOrder="0"/>
    </dxf>
    <dxf>
      <alignment horizontal="general"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0" indent="0" justifyLastLine="0" shrinkToFit="0" readingOrder="0"/>
    </dxf>
    <dxf>
      <border outline="0">
        <bottom style="medium">
          <color indexed="64"/>
        </bottom>
      </border>
    </dxf>
    <dxf>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alignment horizontal="general"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0" indent="0" justifyLastLine="0" shrinkToFit="0" readingOrder="0"/>
    </dxf>
    <dxf>
      <border outline="0">
        <bottom style="thin">
          <color indexed="64"/>
        </bottom>
      </border>
    </dxf>
    <dxf>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border outline="0">
        <bottom style="thin">
          <color indexed="64"/>
        </bottom>
      </border>
    </dxf>
    <dxf>
      <border outline="0">
        <bottom style="thin">
          <color indexed="64"/>
        </bottom>
      </border>
    </dxf>
    <dxf>
      <font>
        <strike val="0"/>
        <outline val="0"/>
        <shadow val="0"/>
        <u val="none"/>
        <vertAlign val="baseline"/>
        <sz val="10"/>
        <color theme="0"/>
        <name val="Arial"/>
        <family val="2"/>
        <scheme val="none"/>
      </font>
    </dxf>
    <dxf>
      <font>
        <strike val="0"/>
        <outline val="0"/>
        <shadow val="0"/>
        <u val="none"/>
        <vertAlign val="baseline"/>
        <sz val="10"/>
        <color theme="1"/>
        <name val="Arial"/>
        <family val="2"/>
        <scheme val="none"/>
      </font>
      <alignment horizontal="general" vertical="center" textRotation="0" wrapText="0" indent="0" justifyLastLine="0" shrinkToFit="0" readingOrder="0"/>
    </dxf>
    <dxf>
      <font>
        <strike val="0"/>
        <outline val="0"/>
        <shadow val="0"/>
        <u val="none"/>
        <vertAlign val="baseline"/>
        <sz val="10"/>
        <color theme="1"/>
        <name val="Arial"/>
        <family val="2"/>
        <scheme val="none"/>
      </font>
      <alignment horizontal="right" vertical="center" textRotation="0" wrapText="0" indent="0" justifyLastLine="0" shrinkToFit="0" readingOrder="0"/>
    </dxf>
    <dxf>
      <font>
        <strike val="0"/>
        <outline val="0"/>
        <shadow val="0"/>
        <u val="none"/>
        <vertAlign val="baseline"/>
        <sz val="10"/>
        <color theme="1"/>
        <name val="Arial"/>
        <family val="2"/>
        <scheme val="none"/>
      </font>
      <alignment horizontal="general" vertical="center" textRotation="0" wrapText="1" indent="0" justifyLastLine="0" shrinkToFit="0" readingOrder="0"/>
    </dxf>
    <dxf>
      <font>
        <strike val="0"/>
        <outline val="0"/>
        <shadow val="0"/>
        <u val="none"/>
        <vertAlign val="baseline"/>
        <sz val="10"/>
        <color theme="1"/>
        <name val="Arial"/>
        <family val="2"/>
        <scheme val="none"/>
      </font>
    </dxf>
    <dxf>
      <font>
        <strike val="0"/>
        <outline val="0"/>
        <shadow val="0"/>
        <u val="none"/>
        <vertAlign val="baseline"/>
        <sz val="10"/>
        <name val="Arial"/>
        <family val="2"/>
        <scheme val="none"/>
      </font>
    </dxf>
    <dxf>
      <font>
        <strike val="0"/>
        <outline val="0"/>
        <shadow val="0"/>
        <u val="none"/>
        <vertAlign val="baseline"/>
        <sz val="10"/>
        <color theme="1"/>
        <name val="Arial"/>
        <family val="2"/>
        <scheme val="none"/>
      </font>
      <alignment horizontal="center" vertical="center" textRotation="0" wrapText="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alignment horizontal="left" vertical="center" textRotation="0" indent="0" justifyLastLine="0" shrinkToFit="0" readingOrder="0"/>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indent="0" justifyLastLine="0" shrinkToFit="0" readingOrder="0"/>
    </dxf>
    <dxf>
      <border outline="0">
        <bottom style="medium">
          <color auto="1"/>
        </bottom>
      </border>
    </dxf>
    <dxf>
      <font>
        <strike val="0"/>
        <outline val="0"/>
        <shadow val="0"/>
        <u val="none"/>
        <vertAlign val="baseline"/>
        <name val="Arial"/>
        <family val="2"/>
        <scheme val="none"/>
      </font>
      <alignment horizontal="general"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wrapText="0" indent="0" justifyLastLine="0" shrinkToFit="0" readingOrder="0"/>
    </dxf>
    <dxf>
      <border outline="0">
        <bottom style="medium">
          <color indexed="64"/>
        </bottom>
      </border>
    </dxf>
    <dxf>
      <alignment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dxf>
    <dxf>
      <font>
        <b val="0"/>
        <i val="0"/>
        <strike val="0"/>
        <condense val="0"/>
        <extend val="0"/>
        <outline val="0"/>
        <shadow val="0"/>
        <u val="none"/>
        <vertAlign val="baseline"/>
        <sz val="10"/>
        <color indexed="8"/>
        <name val="Arial"/>
        <family val="2"/>
        <scheme val="none"/>
      </font>
      <numFmt numFmtId="0" formatCode="General"/>
      <alignment horizontal="right"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top style="thin">
          <color indexed="64"/>
        </top>
        <bottom style="thin">
          <color indexed="64"/>
        </bottom>
      </border>
    </dxf>
    <dxf>
      <border outline="0">
        <bottom style="thin">
          <color indexed="64"/>
        </bottom>
      </border>
    </dxf>
    <dxf>
      <font>
        <strike val="0"/>
        <outline val="0"/>
        <shadow val="0"/>
        <u val="none"/>
        <vertAlign val="baseline"/>
        <sz val="10"/>
        <color theme="0"/>
        <name val="Arial"/>
        <family val="2"/>
        <scheme val="none"/>
      </font>
      <alignment horizontal="right" vertical="bottom" textRotation="0" indent="0" justifyLastLine="0" shrinkToFit="0" readingOrder="0"/>
    </dxf>
    <dxf>
      <font>
        <strike val="0"/>
        <outline val="0"/>
        <shadow val="0"/>
        <u val="none"/>
        <name val="Arial"/>
        <family val="2"/>
        <scheme val="none"/>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169" formatCode=";;;"/>
      <alignment vertical="center" textRotation="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medium">
          <color indexed="64"/>
        </bottom>
      </border>
    </dxf>
    <dxf>
      <font>
        <strike val="0"/>
        <outline val="0"/>
        <shadow val="0"/>
        <u val="none"/>
        <name val="Arial"/>
        <family val="2"/>
        <scheme val="none"/>
      </font>
      <alignment vertical="center" textRotation="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alignment horizontal="general" vertical="center" textRotation="0" wrapText="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alignment horizontal="general" vertical="center" textRotation="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numFmt numFmtId="1" formatCode="0"/>
    </dxf>
    <dxf>
      <alignment horizontal="right" vertical="center" textRotation="0" wrapText="0" indent="0" justifyLastLine="0" shrinkToFit="0" readingOrder="0"/>
    </dxf>
    <dxf>
      <alignment horizontal="general" vertical="center" textRotation="0" wrapText="0" indent="0" justifyLastLine="0" shrinkToFit="0" readingOrder="0"/>
    </dxf>
    <dxf>
      <border outline="0">
        <bottom style="medium">
          <color indexed="64"/>
        </bottom>
      </border>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80" formatCode="_(* #,##0_);_(* \(#,##0\);_(* &quot;-&quot;_);_(@_)"/>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80" formatCode="_(* #,##0_);_(* \(#,##0\);_(* &quot;-&quot;_);_(@_)"/>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center" textRotation="0" indent="0" justifyLastLine="0" shrinkToFit="0" readingOrder="0"/>
      <border diagonalUp="0" diagonalDown="0" outline="0">
        <left/>
        <right/>
        <top/>
        <bottom style="thin">
          <color indexed="64"/>
        </bottom>
      </border>
    </dxf>
    <dxf>
      <border outline="0">
        <top style="thin">
          <color indexed="64"/>
        </top>
        <bottom style="medium">
          <color indexed="64"/>
        </bottom>
      </border>
    </dxf>
    <dxf>
      <alignment vertical="center" textRotation="0" indent="0" justifyLastLine="0" shrinkToFit="0" readingOrder="0"/>
    </dxf>
    <dxf>
      <font>
        <strike val="0"/>
        <outline val="0"/>
        <shadow val="0"/>
        <u val="none"/>
        <vertAlign val="baseline"/>
        <sz val="10"/>
        <color theme="0"/>
        <name val="Arial"/>
        <family val="2"/>
        <scheme val="none"/>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0" formatCode="General"/>
      <alignment horizontal="general" vertical="center" textRotation="0" wrapText="0" indent="0" justifyLastLine="0" shrinkToFit="0" readingOrder="0"/>
      <border diagonalUp="0" diagonalDown="0" outline="0">
        <left/>
        <right/>
        <top style="thin">
          <color indexed="64"/>
        </top>
        <bottom style="thin">
          <color indexed="64"/>
        </bottom>
      </border>
    </dxf>
    <dxf>
      <border outline="0">
        <right style="thin">
          <color indexed="64"/>
        </right>
      </border>
    </dxf>
    <dxf>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0"/>
        <color theme="0"/>
        <name val="Arial"/>
        <family val="2"/>
        <scheme val="none"/>
      </font>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1" formatCode="_(* #,##0.0_);_(* \(#,##0.0\);_(*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alignment horizontal="left" vertical="center" textRotation="0" wrapText="1" indent="0" justifyLastLine="0" shrinkToFit="0" readingOrder="0"/>
    </dxf>
    <dxf>
      <border outline="0">
        <left style="thin">
          <color auto="1"/>
        </left>
        <bottom style="thin">
          <color auto="1"/>
        </bottom>
      </border>
    </dxf>
    <dxf>
      <font>
        <b val="0"/>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30" formatCode="@"/>
      <alignment horizontal="righ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indexed="8"/>
        <name val="Arial"/>
        <family val="2"/>
        <scheme val="none"/>
      </font>
    </dxf>
    <dxf>
      <border outline="0">
        <bottom style="thin">
          <color indexed="64"/>
        </bottom>
      </border>
    </dxf>
    <dxf>
      <font>
        <b/>
        <i val="0"/>
        <strike val="0"/>
        <condense val="0"/>
        <extend val="0"/>
        <outline val="0"/>
        <shadow val="0"/>
        <u val="none"/>
        <vertAlign val="baseline"/>
        <sz val="10"/>
        <color theme="0"/>
        <name val="Arial"/>
        <family val="2"/>
        <scheme val="none"/>
      </font>
      <alignment horizontal="right" vertical="bottom" textRotation="0" wrapText="1" indent="0" justifyLastLine="0" shrinkToFit="0" readingOrder="0"/>
    </dxf>
    <dxf>
      <font>
        <strike val="0"/>
        <outline val="0"/>
        <shadow val="0"/>
        <u val="none"/>
        <name val="Arial"/>
        <family val="2"/>
        <scheme val="none"/>
      </font>
      <alignment horizontal="general" vertical="bottom" textRotation="0" wrapText="0" indent="0" justifyLastLine="0" shrinkToFit="0" readingOrder="0"/>
    </dxf>
    <dxf>
      <font>
        <strike val="0"/>
        <outline val="0"/>
        <shadow val="0"/>
        <u val="none"/>
        <name val="Arial"/>
        <family val="2"/>
        <scheme val="none"/>
      </font>
      <alignment horizontal="general" vertical="bottom" textRotation="0" wrapText="0" indent="0" justifyLastLine="0" shrinkToFit="0" readingOrder="0"/>
    </dxf>
    <dxf>
      <font>
        <strike val="0"/>
        <outline val="0"/>
        <shadow val="0"/>
        <u val="none"/>
        <name val="Arial"/>
        <family val="2"/>
        <scheme val="none"/>
      </font>
      <alignment vertical="center" textRotation="0" wrapText="0" indent="0" justifyLastLine="0" shrinkToFit="0" readingOrder="0"/>
    </dxf>
    <dxf>
      <font>
        <strike val="0"/>
        <outline val="0"/>
        <shadow val="0"/>
        <u val="none"/>
        <name val="Arial"/>
        <family val="2"/>
        <scheme val="none"/>
      </font>
      <alignment horizontal="general" vertical="center" textRotation="0" indent="0" justifyLastLine="0" shrinkToFit="0" readingOrder="0"/>
    </dxf>
    <dxf>
      <border outline="0">
        <bottom style="medium">
          <color indexed="64"/>
        </bottom>
      </border>
    </dxf>
    <dxf>
      <font>
        <strike val="0"/>
        <outline val="0"/>
        <shadow val="0"/>
        <u val="none"/>
        <name val="Arial"/>
        <family val="2"/>
        <scheme val="none"/>
      </font>
    </dxf>
    <dxf>
      <font>
        <strike val="0"/>
        <outline val="0"/>
        <shadow val="0"/>
        <u val="none"/>
        <sz val="10"/>
        <color theme="0"/>
        <name val="Arial"/>
        <family val="2"/>
        <scheme val="none"/>
      </font>
    </dxf>
    <dxf>
      <font>
        <b val="0"/>
        <i val="0"/>
        <strike val="0"/>
        <condense val="0"/>
        <extend val="0"/>
        <outline val="0"/>
        <shadow val="0"/>
        <u val="none"/>
        <vertAlign val="baseline"/>
        <sz val="10"/>
        <color indexed="8"/>
        <name val="Arial"/>
        <family val="2"/>
        <scheme val="none"/>
      </font>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indexed="8"/>
        <name val="Arial"/>
        <family val="2"/>
        <scheme val="none"/>
      </font>
      <numFmt numFmtId="0" formatCode="General"/>
      <alignment horizontal="general" vertical="center" textRotation="0" indent="0" justifyLastLine="0" shrinkToFit="0" readingOrder="0"/>
    </dxf>
    <dxf>
      <border outline="0">
        <bottom style="thin">
          <color indexed="64"/>
        </bottom>
      </border>
    </dxf>
    <dxf>
      <font>
        <strike val="0"/>
        <outline val="0"/>
        <shadow val="0"/>
        <u val="none"/>
        <sz val="10"/>
        <color theme="0"/>
        <name val="Arial"/>
        <family val="2"/>
        <scheme val="none"/>
      </font>
    </dxf>
    <dxf>
      <alignment vertical="bottom" textRotation="0" wrapText="0" indent="0" justifyLastLine="0" shrinkToFit="0" readingOrder="0"/>
    </dxf>
    <dxf>
      <alignment vertical="bottom" textRotation="0" wrapText="0" indent="0" justifyLastLine="0" shrinkToFit="0" readingOrder="0"/>
    </dxf>
    <dxf>
      <alignment horizontal="right" vertical="bottom" textRotation="0" wrapText="0" indent="0" justifyLastLine="0" shrinkToFit="0" readingOrder="0"/>
    </dxf>
    <dxf>
      <alignment horizontal="general" vertical="center" textRotation="0" wrapText="1" indent="0" justifyLastLine="0" shrinkToFit="0" readingOrder="0"/>
    </dxf>
    <dxf>
      <border outline="0">
        <bottom style="medium">
          <color indexed="64"/>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95"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0</xdr:rowOff>
    </xdr:from>
    <xdr:to>
      <xdr:col>0</xdr:col>
      <xdr:colOff>1228725</xdr:colOff>
      <xdr:row>98</xdr:row>
      <xdr:rowOff>431346</xdr:rowOff>
    </xdr:to>
    <xdr:pic>
      <xdr:nvPicPr>
        <xdr:cNvPr id="3" name="Picture 6" descr="Creative Commons logo">
          <a:hlinkClick xmlns:r="http://schemas.openxmlformats.org/officeDocument/2006/relationships" r:id="rId1"/>
          <a:extLst>
            <a:ext uri="{FF2B5EF4-FFF2-40B4-BE49-F238E27FC236}">
              <a16:creationId xmlns:a16="http://schemas.microsoft.com/office/drawing/2014/main" id="{B2115DF3-5173-4969-81F2-1742793336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038475"/>
          <a:ext cx="1228725" cy="421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D6D886-5763-4D88-962C-AA31C46C6ED7}" name="Table1" displayName="Table1" ref="A2:D30" totalsRowShown="0" tableBorderDxfId="767">
  <autoFilter ref="A2:D30" xr:uid="{FFD6D886-5763-4D88-962C-AA31C46C6ED7}">
    <filterColumn colId="0" hiddenButton="1"/>
    <filterColumn colId="1" hiddenButton="1"/>
    <filterColumn colId="2" hiddenButton="1"/>
    <filterColumn colId="3" hiddenButton="1"/>
  </autoFilter>
  <tableColumns count="4">
    <tableColumn id="1" xr3:uid="{A4BFB540-8946-4A98-9DCE-DDA0D778B665}" name="Column1" dataDxfId="766"/>
    <tableColumn id="2" xr3:uid="{A9F7D15C-C758-4B1A-913C-3B5E44E84313}" name="Note" dataDxfId="765" dataCellStyle="DH Shell Sephora"/>
    <tableColumn id="3" xr3:uid="{97A77D52-423E-4AA5-82ED-8B229BCC6ADB}" name="2022_x000a_$M" dataDxfId="764" dataCellStyle="DH Shell Sephora"/>
    <tableColumn id="4" xr3:uid="{A48B1070-BB67-4A9D-8ED7-E4C0C137E1F1}" name="2021(i) _x000a_$M" dataDxfId="763" dataCellStyle="DH Shell Sephora"/>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753AEE8F-96F5-49F5-A099-BD16AB129C12}" name="Table1199" displayName="Table1199" ref="A2:C19" totalsRowShown="0" headerRowDxfId="699" headerRowBorderDxfId="698" tableBorderDxfId="697">
  <autoFilter ref="A2:C19" xr:uid="{753AEE8F-96F5-49F5-A099-BD16AB129C12}">
    <filterColumn colId="0" hiddenButton="1"/>
    <filterColumn colId="1" hiddenButton="1"/>
    <filterColumn colId="2" hiddenButton="1"/>
  </autoFilter>
  <tableColumns count="3">
    <tableColumn id="1" xr3:uid="{4AB3926F-F36A-401B-A7B6-BB4931366082}" name="Column1" dataDxfId="696"/>
    <tableColumn id="2" xr3:uid="{61267F52-ACF6-4C99-9957-5962E449270F}" name=" 2022 _x000a_$M" dataDxfId="695"/>
    <tableColumn id="3" xr3:uid="{66706CB5-35D2-4478-84E5-09178459B35B}" name=" 2021 _x000a_$M" dataDxfId="694"/>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FB3526E2-68A9-4A31-BB2A-E3526889DC5F}" name="Table12101" displayName="Table12101" ref="A2:C6" totalsRowShown="0" headerRowDxfId="693" headerRowBorderDxfId="692" tableBorderDxfId="691">
  <autoFilter ref="A2:C6" xr:uid="{FB3526E2-68A9-4A31-BB2A-E3526889DC5F}">
    <filterColumn colId="0" hiddenButton="1"/>
    <filterColumn colId="1" hiddenButton="1"/>
    <filterColumn colId="2" hiddenButton="1"/>
  </autoFilter>
  <tableColumns count="3">
    <tableColumn id="1" xr3:uid="{26C989B3-09E5-41B9-A7D8-8C7342E5DD07}" name="Column1" dataDxfId="690" dataCellStyle="DH Shell Sephora"/>
    <tableColumn id="2" xr3:uid="{802DB3C3-0785-4D1D-851E-645974308382}" name=" 2022 _x000a_$M" dataDxfId="689"/>
    <tableColumn id="3" xr3:uid="{7D627A56-767C-456B-842D-D66BC1C0200B}" name=" 2021 _x000a_$M" dataDxfId="688"/>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3F937AB9-D835-455E-8932-1F1190C2DFA0}" name="Table13103" displayName="Table13103" ref="A2:C5" totalsRowShown="0" headerRowDxfId="687" headerRowBorderDxfId="686" tableBorderDxfId="685">
  <autoFilter ref="A2:C5" xr:uid="{3F937AB9-D835-455E-8932-1F1190C2DFA0}">
    <filterColumn colId="0" hiddenButton="1"/>
    <filterColumn colId="1" hiddenButton="1"/>
    <filterColumn colId="2" hiddenButton="1"/>
  </autoFilter>
  <tableColumns count="3">
    <tableColumn id="1" xr3:uid="{AFBE4B72-4728-470B-9313-4A47B334C8B0}" name="Column1" dataDxfId="684"/>
    <tableColumn id="2" xr3:uid="{E35DF25D-E2CC-426B-8FCC-D536933D8C20}" name=" 2022 _x000a_$M"/>
    <tableColumn id="3" xr3:uid="{C50AA379-5FE2-4401-9331-3EB7AADAED8B}" name="2021 _x000a_$M"/>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82684BF8-7528-4772-B441-FDCBC58B4B1F}" name="Table14105" displayName="Table14105" ref="A2:C47" totalsRowShown="0" headerRowDxfId="683" dataDxfId="681" headerRowBorderDxfId="682" tableBorderDxfId="680">
  <autoFilter ref="A2:C47" xr:uid="{82684BF8-7528-4772-B441-FDCBC58B4B1F}">
    <filterColumn colId="0" hiddenButton="1"/>
    <filterColumn colId="1" hiddenButton="1"/>
    <filterColumn colId="2" hiddenButton="1"/>
  </autoFilter>
  <tableColumns count="3">
    <tableColumn id="1" xr3:uid="{C93E2FB8-05EB-4631-90B3-2190FE17000C}" name="Column1" dataDxfId="679" dataCellStyle="DH Shell Sephora"/>
    <tableColumn id="2" xr3:uid="{273B689C-C42F-49C0-A687-60B6826CD913}" name=" 2022 _x000a_$M" dataDxfId="678" dataCellStyle="Normal 11 3"/>
    <tableColumn id="3" xr3:uid="{2A3A801B-0DEB-4556-9687-DDB9F3CF7D76}" name=" 2021 _x000a_$M" dataDxfId="677"/>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7C52C222-8195-4777-A7D5-9E5FC6DEDFA6}" name="Table15" displayName="Table15" ref="A2:D10" totalsRowShown="0" headerRowDxfId="676" headerRowBorderDxfId="675" tableBorderDxfId="674">
  <autoFilter ref="A2:D10" xr:uid="{7C52C222-8195-4777-A7D5-9E5FC6DEDFA6}">
    <filterColumn colId="0" hiddenButton="1"/>
    <filterColumn colId="1" hiddenButton="1"/>
    <filterColumn colId="2" hiddenButton="1"/>
    <filterColumn colId="3" hiddenButton="1"/>
  </autoFilter>
  <tableColumns count="4">
    <tableColumn id="1" xr3:uid="{C5E16785-D4CC-42FD-B0A8-F37E2B690C4B}" name="Column1" dataDxfId="673" dataCellStyle="DH Shell Sephora"/>
    <tableColumn id="2" xr3:uid="{A001CE11-BE08-48A0-9D05-9EBE91C62B3F}" name="Note" dataDxfId="672" dataCellStyle="DH Shell Sephora"/>
    <tableColumn id="3" xr3:uid="{0924A58E-B70A-405D-B422-309B29B22CC0}" name="2022_x000a_$M" dataDxfId="671" dataCellStyle="DH Shell Sephora"/>
    <tableColumn id="4" xr3:uid="{2E59883B-203B-4816-BDA2-635AAE8A2F76}" name="2021_x000a_$M" dataDxfId="670" dataCellStyle="DH Shell Sephora"/>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7D77E77-6788-4D71-9423-7898F8582F65}" name="Table16109" displayName="Table16109" ref="A2:C7" totalsRowShown="0" headerRowDxfId="669" dataDxfId="667" headerRowBorderDxfId="668" tableBorderDxfId="666">
  <autoFilter ref="A2:C7" xr:uid="{D7D77E77-6788-4D71-9423-7898F8582F65}">
    <filterColumn colId="0" hiddenButton="1"/>
    <filterColumn colId="1" hiddenButton="1"/>
    <filterColumn colId="2" hiddenButton="1"/>
  </autoFilter>
  <tableColumns count="3">
    <tableColumn id="1" xr3:uid="{1311E047-35F2-4612-A2FB-4676886E3BC1}" name="Column1" dataDxfId="665" dataCellStyle="DH Shell Sephora"/>
    <tableColumn id="2" xr3:uid="{44217E80-9486-4D0C-A4E0-258FFAE8651C}" name=" 2022 _x000a_$M" dataDxfId="664"/>
    <tableColumn id="3" xr3:uid="{54486651-8D95-4FFC-9D61-9DF2769D6195}" name=" 2021 _x000a_$M" dataDxfId="663" dataCellStyle="DH Shell Sephora"/>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E40C9B3D-02EF-4D27-B876-D3506A5E35E0}" name="Table17110" displayName="Table17110" ref="A2:C16" totalsRowShown="0" headerRowDxfId="662" dataDxfId="660" headerRowBorderDxfId="661" tableBorderDxfId="659">
  <autoFilter ref="A2:C16" xr:uid="{E40C9B3D-02EF-4D27-B876-D3506A5E35E0}">
    <filterColumn colId="0" hiddenButton="1"/>
    <filterColumn colId="1" hiddenButton="1"/>
    <filterColumn colId="2" hiddenButton="1"/>
  </autoFilter>
  <tableColumns count="3">
    <tableColumn id="1" xr3:uid="{633C0F99-77CA-4FE3-A28C-5B80591D1C65}" name="Column1" dataDxfId="658" dataCellStyle="DH Shell Sephora"/>
    <tableColumn id="2" xr3:uid="{1E96B45A-CC61-4568-BA25-DF8552A4C7E1}" name="2022_x000a_$M" dataDxfId="657" dataCellStyle="DH Shell Sephora"/>
    <tableColumn id="3" xr3:uid="{CCC72975-F8A8-4351-BA0B-1729A1641CEB}" name="2021_x000a_$M" dataDxfId="656" dataCellStyle="DH Shell Sephora"/>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4E0460C7-DB06-45A4-97BF-ECA94AB5D7C0}" name="Table113" displayName="Table113" ref="A2:B10" totalsRowShown="0" headerRowDxfId="655" dataDxfId="654">
  <autoFilter ref="A2:B10" xr:uid="{4E0460C7-DB06-45A4-97BF-ECA94AB5D7C0}">
    <filterColumn colId="0" hiddenButton="1"/>
    <filterColumn colId="1" hiddenButton="1"/>
  </autoFilter>
  <tableColumns count="2">
    <tableColumn id="1" xr3:uid="{03CA1C2F-9D8C-47EB-AA39-73C771F790E8}" name="Column1" dataDxfId="653"/>
    <tableColumn id="2" xr3:uid="{AA60741A-A0E6-4E56-83D1-C3202E04415E}" name="2022 _x000a_$M" dataDxfId="652"/>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8823E80A-68B0-453B-983B-6F698CD0F4C2}" name="Table67" displayName="Table67" ref="A2:C12" totalsRowShown="0" headerRowDxfId="651" dataDxfId="650">
  <autoFilter ref="A2:C12" xr:uid="{8823E80A-68B0-453B-983B-6F698CD0F4C2}">
    <filterColumn colId="0" hiddenButton="1"/>
    <filterColumn colId="1" hiddenButton="1"/>
    <filterColumn colId="2" hiddenButton="1"/>
  </autoFilter>
  <tableColumns count="3">
    <tableColumn id="1" xr3:uid="{0ACDFC0C-6831-4B37-B4B9-B8F9800913C8}" name="Column1" dataDxfId="649"/>
    <tableColumn id="2" xr3:uid="{E488BC2D-51D7-4E1F-AABA-80477CC3C7FB}" name=" 2022 _x000a_$M" dataDxfId="648"/>
    <tableColumn id="3" xr3:uid="{C868B648-5594-4D25-B8F5-7FC07852D58B}" name=" 2021 _x000a_$M" dataDxfId="647"/>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E1001EE5-33A3-440F-85B0-251FD44056BF}" name="Table115" displayName="Table115" ref="A2:C8" totalsRowShown="0" headerRowDxfId="646" headerRowBorderDxfId="645" tableBorderDxfId="644">
  <autoFilter ref="A2:C8" xr:uid="{E1001EE5-33A3-440F-85B0-251FD44056BF}">
    <filterColumn colId="0" hiddenButton="1"/>
    <filterColumn colId="1" hiddenButton="1"/>
    <filterColumn colId="2" hiddenButton="1"/>
  </autoFilter>
  <tableColumns count="3">
    <tableColumn id="1" xr3:uid="{7BB56A7E-84A1-4B82-8516-0A0C1D0F2669}" name="Column1" dataDxfId="643" dataCellStyle="Normal 14"/>
    <tableColumn id="3" xr3:uid="{2AB71791-510A-44D9-9200-1A3B56586054}" name="2022_x000a_$M" dataDxfId="642" dataCellStyle="Normal 14"/>
    <tableColumn id="4" xr3:uid="{4757BF86-7183-40AF-B40E-83D5FD6D832C}" name="2021_x000a_$M" dataDxfId="641" dataCellStyle="Normal 1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4C9C3BC-2158-4ABE-9880-F31243B84AC7}" name="Table120" displayName="Table120" ref="A2:D26" totalsRowShown="0" headerRowDxfId="762" tableBorderDxfId="761">
  <tableColumns count="4">
    <tableColumn id="1" xr3:uid="{40D263AE-86D8-431A-86F8-E7AABC7FC74F}" name="Column1" dataDxfId="760" dataCellStyle="DH Shell Sephora"/>
    <tableColumn id="2" xr3:uid="{FD36A0A8-9EDD-4142-B13E-F65DF9CA5CD7}" name="Note" dataDxfId="759" dataCellStyle="DH Shell Sephora"/>
    <tableColumn id="3" xr3:uid="{7BF0FC90-77FC-4930-A635-55761BABE5D2}" name="2022_x000a_$M" dataDxfId="758" dataCellStyle="DH Shell Sephora"/>
    <tableColumn id="4" xr3:uid="{7B2824D2-624D-4DAC-B4FC-ACE73FF29F31}" name="2021(i) _x000a_$M" dataDxfId="757" dataCellStyle="DH Shell Sephora"/>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23B0F864-C2B4-4EE9-8DD7-075F64B80B25}" name="Table66" displayName="Table66" ref="A2:C5" totalsRowShown="0" headerRowDxfId="640" dataDxfId="638" headerRowBorderDxfId="639" tableBorderDxfId="637">
  <autoFilter ref="A2:C5" xr:uid="{23B0F864-C2B4-4EE9-8DD7-075F64B80B25}">
    <filterColumn colId="0" hiddenButton="1"/>
    <filterColumn colId="1" hiddenButton="1"/>
    <filterColumn colId="2" hiddenButton="1"/>
  </autoFilter>
  <tableColumns count="3">
    <tableColumn id="1" xr3:uid="{BEEBB58D-EBE3-498C-958F-5AEA8F56CB2C}" name="Column1" dataDxfId="636"/>
    <tableColumn id="3" xr3:uid="{95D84C8E-DB5C-45BA-B632-E1D567A8DA11}" name=" 2022_x000a_$M" dataDxfId="635" dataCellStyle="DH Shell Sephora"/>
    <tableColumn id="4" xr3:uid="{EA363719-9CCB-4CF2-B5AE-7BD97EC407B3}" name="2021_x000a_$M" dataDxfId="634"/>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EFE0C506-2E24-4F73-B8EF-622AAC0D7B1F}" name="Table116" displayName="Table116" ref="A2:C5" totalsRowShown="0" headerRowDxfId="633" dataDxfId="631" headerRowBorderDxfId="632" tableBorderDxfId="630">
  <autoFilter ref="A2:C5" xr:uid="{EFE0C506-2E24-4F73-B8EF-622AAC0D7B1F}">
    <filterColumn colId="0" hiddenButton="1"/>
    <filterColumn colId="1" hiddenButton="1"/>
    <filterColumn colId="2" hiddenButton="1"/>
  </autoFilter>
  <tableColumns count="3">
    <tableColumn id="1" xr3:uid="{74F16A7A-9E5F-4FE8-8E70-30A154BCCD2E}" name="Column1" dataDxfId="629"/>
    <tableColumn id="2" xr3:uid="{E6D247D3-BABF-4FF6-981F-931BE32F14A5}" name="2022_x000a_$M" dataDxfId="628" dataCellStyle="DH Shell Sephora"/>
    <tableColumn id="3" xr3:uid="{6A5CADEB-9F88-4F22-A819-EB66AD8A83C7}" name="2021_x000a_$M" dataDxfId="627"/>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75CF009B-7DB0-41B0-854C-BF19165483F4}" name="Table117" displayName="Table117" ref="A2:E6" totalsRowShown="0" headerRowDxfId="626" dataDxfId="625" tableBorderDxfId="624" headerRowCellStyle="Normal 105" dataCellStyle="Normal 105">
  <autoFilter ref="A2:E6" xr:uid="{75CF009B-7DB0-41B0-854C-BF19165483F4}">
    <filterColumn colId="0" hiddenButton="1"/>
    <filterColumn colId="1" hiddenButton="1"/>
    <filterColumn colId="2" hiddenButton="1"/>
    <filterColumn colId="3" hiddenButton="1"/>
    <filterColumn colId="4" hiddenButton="1"/>
  </autoFilter>
  <tableColumns count="5">
    <tableColumn id="1" xr3:uid="{4DAAA90C-0A04-4728-8A63-0517C801A708}" name="Column1" dataDxfId="623" dataCellStyle="Normal 105"/>
    <tableColumn id="2" xr3:uid="{F4957F53-FAF4-4AA6-9DCF-C53A19824851}" name="Paid contribution for the year_x000a_2022_x000a_$M" dataDxfId="622" dataCellStyle="Normal 105"/>
    <tableColumn id="3" xr3:uid="{8DDCDB1E-7F75-43D5-B8F9-55FDF6761EA4}" name="Paid contribution for the year_x000a_2021 (i)_x000a_$M" dataDxfId="621" dataCellStyle="Normal 105"/>
    <tableColumn id="4" xr3:uid="{35E2979F-8665-4122-93F0-A5F82FFFF343}" name="Contribution outstanding at year end_x000a_2022_x000a_$M" dataDxfId="620" dataCellStyle="Normal 105"/>
    <tableColumn id="5" xr3:uid="{87C3ABD5-A8AE-4889-9C8B-F28B395C320B}" name="Contribution outstanding at year end_x000a_2021 (i)_x000a_$M" dataDxfId="619" dataCellStyle="Normal 105"/>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9CF1563-A841-4D4C-A6F6-BF159DA72904}" name="Table40" displayName="Table40" ref="A2:C67" totalsRowShown="0" headerRowDxfId="618" dataDxfId="616" headerRowBorderDxfId="617" tableBorderDxfId="615">
  <autoFilter ref="A2:C67" xr:uid="{BA7A4F5F-79EC-4CE9-9997-6EE439E165E3}">
    <filterColumn colId="0" hiddenButton="1"/>
    <filterColumn colId="1" hiddenButton="1"/>
    <filterColumn colId="2" hiddenButton="1"/>
  </autoFilter>
  <tableColumns count="3">
    <tableColumn id="1" xr3:uid="{C55A149F-37D8-4C26-BF7B-A759172E0019}" name="Column1" dataDxfId="614" dataCellStyle="Row Text 2"/>
    <tableColumn id="2" xr3:uid="{D994F4A3-D606-45FF-9024-779F206683A5}" name="2022_x000a_$M" dataDxfId="613" dataCellStyle="Current Year Data 4 Light Grey Shade"/>
    <tableColumn id="3" xr3:uid="{EC25599B-6E3F-4A82-A269-B3582479776F}" name="2021_x000a_$M" dataDxfId="612" dataCellStyle="Previous Year Data 4"/>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C9B5EC14-8132-465B-93B1-5536999D6CDA}" name="Table118" displayName="Table118" ref="A2:C3" totalsRowShown="0" headerRowDxfId="611" tableBorderDxfId="610" headerRowCellStyle="DH Shell Sephora">
  <autoFilter ref="A2:C3" xr:uid="{C9B5EC14-8132-465B-93B1-5536999D6CDA}">
    <filterColumn colId="0" hiddenButton="1"/>
    <filterColumn colId="1" hiddenButton="1"/>
    <filterColumn colId="2" hiddenButton="1"/>
  </autoFilter>
  <tableColumns count="3">
    <tableColumn id="1" xr3:uid="{D3B16878-D847-4E3E-83C8-A8A3594DB459}" name="Column1" dataDxfId="609"/>
    <tableColumn id="2" xr3:uid="{E2F98AEE-AE9E-4617-B908-660DF92BC0D4}" name="2022_x000a_$M" dataDxfId="608" dataCellStyle="DH Shell Sephora"/>
    <tableColumn id="3" xr3:uid="{2FEB0E80-1B3C-4B6E-93E6-C51691B3F1B8}" name="2021_x000a_$M"/>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28B32474-0AD9-4EC3-AF78-52675FB70F50}" name="Table119" displayName="Table119" ref="A2:C7" totalsRowShown="0" headerRowDxfId="607" dataDxfId="606" tableBorderDxfId="605" headerRowCellStyle="DH Shell Sephora">
  <autoFilter ref="A2:C7" xr:uid="{28B32474-0AD9-4EC3-AF78-52675FB70F50}">
    <filterColumn colId="0" hiddenButton="1"/>
    <filterColumn colId="1" hiddenButton="1"/>
    <filterColumn colId="2" hiddenButton="1"/>
  </autoFilter>
  <tableColumns count="3">
    <tableColumn id="1" xr3:uid="{2B8C340C-C063-499F-94F9-95B44328E658}" name="Column1" dataDxfId="604"/>
    <tableColumn id="2" xr3:uid="{CE06B935-1DD4-4A6D-8EDC-7DF6F5629650}" name="2022_x000a_$M" dataDxfId="603"/>
    <tableColumn id="3" xr3:uid="{E6AE6FC4-AF72-453B-A107-52493E43E4D6}" name="2021_x000a_$M" dataDxfId="602"/>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8F7A30A5-6347-4481-94CB-9924F55D930D}" name="Table121" displayName="Table121" ref="A2:C10" totalsRowShown="0" headerRowDxfId="601" tableBorderDxfId="600" headerRowCellStyle="DH Shell Sephora">
  <autoFilter ref="A2:C10" xr:uid="{8F7A30A5-6347-4481-94CB-9924F55D930D}">
    <filterColumn colId="0" hiddenButton="1"/>
    <filterColumn colId="1" hiddenButton="1"/>
    <filterColumn colId="2" hiddenButton="1"/>
  </autoFilter>
  <tableColumns count="3">
    <tableColumn id="1" xr3:uid="{63CBED63-8118-42F1-A671-2B9AB2809752}" name="Column1" dataDxfId="599" dataCellStyle="DH Shell Sephora"/>
    <tableColumn id="2" xr3:uid="{CDD95166-D2D4-4C50-B8B4-F9FDD3401BD0}" name="2022 _x000a_$M" dataDxfId="598" dataCellStyle="DH Shell Sephora"/>
    <tableColumn id="3" xr3:uid="{CAF0913A-7F34-4403-9085-AF7C982B582A}" name="2021_x000a_$M" dataDxfId="597" dataCellStyle="DH Shell Sephora"/>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6453A753-6C9E-45F6-BF75-7E6F87C4E982}" name="Table122" displayName="Table122" ref="A2:C5" totalsRowShown="0" headerRowDxfId="596" dataDxfId="594" headerRowBorderDxfId="595" tableBorderDxfId="593">
  <autoFilter ref="A2:C5" xr:uid="{6453A753-6C9E-45F6-BF75-7E6F87C4E982}">
    <filterColumn colId="0" hiddenButton="1"/>
    <filterColumn colId="1" hiddenButton="1"/>
    <filterColumn colId="2" hiddenButton="1"/>
  </autoFilter>
  <tableColumns count="3">
    <tableColumn id="1" xr3:uid="{D8AF962C-DAB2-4E58-9578-86AA158A9A1C}" name="Column1" dataDxfId="592"/>
    <tableColumn id="2" xr3:uid="{63714078-2217-4758-8EE8-C037E5A481D6}" name="2022_x000a_$M" dataDxfId="591" dataCellStyle="DH Shell Sephora"/>
    <tableColumn id="3" xr3:uid="{F0F38991-9FC4-4F2A-BAA8-CCE4743C3B3B}" name="2021_x000a_$M" dataDxfId="590"/>
  </tableColumns>
  <tableStyleInfo name="TableStyleLight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8072E91-ACA6-45B2-866C-54F6CD0EB595}" name="Table123" displayName="Table123" ref="A2:AA26" totalsRowShown="0" headerRowDxfId="589" dataDxfId="588" tableBorderDxfId="587" headerRowCellStyle="DH Shell Sephora" dataCellStyle="Normal_Note 2 (2012) for reporting as at 26-7-2012">
  <autoFilter ref="A2:AA26" xr:uid="{08072E91-ACA6-45B2-866C-54F6CD0EB5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FD6D0D03-5FB3-4764-A2FC-660371356852}" name="Year ended 30 June 2022_x000a_Output (i)" dataDxfId="586" dataCellStyle="DH Shell Sephora"/>
    <tableColumn id="2" xr3:uid="{7B033FA8-5D3B-434B-B415-7BBA412FA13F}" name="1_x000a_$M" dataDxfId="585" dataCellStyle="Normal_Note 2 (2012) for reporting as at 26-7-2012"/>
    <tableColumn id="3" xr3:uid="{8DB60D46-DF96-4A7A-AA10-14FDEEB273B9}" name="2_x000a_$M" dataDxfId="584" dataCellStyle="Normal_Note 2 (2012) for reporting as at 26-7-2012"/>
    <tableColumn id="4" xr3:uid="{F363FE49-9C40-443F-8FAC-EA6E977EDCB8}" name="3_x000a_$M" dataDxfId="583" dataCellStyle="Normal_Note 2 (2012) for reporting as at 26-7-2012"/>
    <tableColumn id="5" xr3:uid="{E91BD8AE-1683-4B15-9E92-00797EDB1936}" name="4_x000a_$M" dataDxfId="582" dataCellStyle="Normal_Note 2 (2012) for reporting as at 26-7-2012"/>
    <tableColumn id="6" xr3:uid="{9B382D73-74B2-4388-9168-2E52FB66C4E3}" name="5_x000a_$M" dataDxfId="581" dataCellStyle="Normal_Note 2 (2012) for reporting as at 26-7-2012"/>
    <tableColumn id="7" xr3:uid="{8F04D781-AC75-41E1-9AF4-8EAC2BDDAAE2}" name="6_x000a_$M" dataDxfId="580" dataCellStyle="Normal_Note 2 (2012) for reporting as at 26-7-2012"/>
    <tableColumn id="8" xr3:uid="{4C11D787-383B-423B-AA1B-378E4FB90BFC}" name="7_x000a_$M" dataDxfId="579" dataCellStyle="Normal_Note 2 (2012) for reporting as at 26-7-2012"/>
    <tableColumn id="9" xr3:uid="{DADA47FA-4C39-40F0-A822-FA7163F39152}" name="8_x000a_$M" dataDxfId="578" dataCellStyle="Normal_Note 2 (2012) for reporting as at 26-7-2012"/>
    <tableColumn id="10" xr3:uid="{7A20D605-4338-45E6-8F21-24DC1578D39B}" name="9_x000a_$M" dataDxfId="577" dataCellStyle="Normal_Note 2 (2012) for reporting as at 26-7-2012"/>
    <tableColumn id="11" xr3:uid="{5F9D0796-0FE9-487A-839E-BA9613EE5A09}" name="10_x000a_$M" dataDxfId="576" dataCellStyle="Normal_Note 2 (2012) for reporting as at 26-7-2012"/>
    <tableColumn id="12" xr3:uid="{38B0BA9E-0651-4BBE-A565-83C880AD552F}" name="11_x000a_$M" dataDxfId="575" dataCellStyle="Normal_Note 2 (2012) for reporting as at 26-7-2012"/>
    <tableColumn id="13" xr3:uid="{A4054BCF-F3F3-4ECC-A77B-82FB7227E4E1}" name="12_x000a_$M" dataDxfId="574" dataCellStyle="Normal_Note 2 (2012) for reporting as at 26-7-2012"/>
    <tableColumn id="14" xr3:uid="{05D37B68-7294-47D1-AD59-F0E94DE0C557}" name="13_x000a_$M" dataDxfId="573" dataCellStyle="Normal_Note 2 (2012) for reporting as at 26-7-2012"/>
    <tableColumn id="15" xr3:uid="{EE6C5979-7308-4C95-8EE5-C9142AF4B23D}" name="14_x000a_$M" dataDxfId="572" dataCellStyle="Normal_Note 2 (2012) for reporting as at 26-7-2012"/>
    <tableColumn id="16" xr3:uid="{B9F1D8BA-963F-43B4-8AF6-70C0B98FBB05}" name="15_x000a_$M" dataDxfId="571" dataCellStyle="Normal_Note 2 (2012) for reporting as at 26-7-2012"/>
    <tableColumn id="17" xr3:uid="{B2CB7EC2-4740-4130-8AFE-F268C498BBC0}" name="16_x000a_$M" dataDxfId="570" dataCellStyle="Normal_Note 2 (2012) for reporting as at 26-7-2012"/>
    <tableColumn id="18" xr3:uid="{3A3B512F-EB85-4EC3-BD15-269F307455C9}" name="17_x000a_$M" dataDxfId="569" dataCellStyle="Normal_Note 2 (2012) for reporting as at 26-7-2012"/>
    <tableColumn id="19" xr3:uid="{1B5300D1-2E2D-4EAD-967E-EDF83CB6BE70}" name="18_x000a_$M" dataDxfId="568" dataCellStyle="Normal_Note 2 (2012) for reporting as at 26-7-2012"/>
    <tableColumn id="20" xr3:uid="{D9D90376-351C-4072-9DED-04DE5123C440}" name="19_x000a_$M" dataDxfId="567" dataCellStyle="Normal_Note 2 (2012) for reporting as at 26-7-2012"/>
    <tableColumn id="21" xr3:uid="{09839AC1-FADB-4DA4-8740-51C53BC0DF30}" name="20_x000a_$M" dataDxfId="566" dataCellStyle="Normal_Note 2 (2012) for reporting as at 26-7-2012"/>
    <tableColumn id="22" xr3:uid="{27C51F51-69FE-4F8A-98A9-4A2B49CEF28F}" name="21_x000a_$M" dataDxfId="565" dataCellStyle="Normal_Note 2 (2012) for reporting as at 26-7-2012"/>
    <tableColumn id="23" xr3:uid="{886D0D0F-6C32-4769-9D2A-02280DE4EB1D}" name="22_x000a_$M" dataDxfId="564" dataCellStyle="Normal_Note 2 (2012) for reporting as at 26-7-2012"/>
    <tableColumn id="24" xr3:uid="{78E64B26-A0E5-4891-A74D-3D95B98CFD14}" name="23_x000a_$M" dataDxfId="563" dataCellStyle="Normal_Note 2 (2012) for reporting as at 26-7-2012"/>
    <tableColumn id="25" xr3:uid="{E7AEB220-C4CF-418C-B044-8A687E1A0B50}" name="24_x000a_$M" dataDxfId="562" dataCellStyle="Normal_Note 2 (2012) for reporting as at 26-7-2012"/>
    <tableColumn id="26" xr3:uid="{D0584B4D-B6CB-4D0E-912C-E2F1B4F86EFE}" name="25_x000a_$M" dataDxfId="561" dataCellStyle="Normal_Note 2 (2012) for reporting as at 26-7-2012"/>
    <tableColumn id="27" xr3:uid="{F7A8E4B8-9C3D-4CB0-998F-CE096E298B04}" name="Total_x000a_$M" dataDxfId="560" dataCellStyle="Normal_Note 2 (2012) for reporting as at 26-7-2012"/>
  </tableColumns>
  <tableStyleInfo name="TableStyleLight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E4651726-DA53-46A3-9E2C-ACC89807E820}" name="Table125" displayName="Table125" ref="A2:R26" totalsRowShown="0" headerRowDxfId="559" dataDxfId="557" headerRowBorderDxfId="558" tableBorderDxfId="556" headerRowCellStyle="DH Shell Sephora" dataCellStyle="Normal_Note 2 (2012) for reporting as at 26-7-2012">
  <autoFilter ref="A2:R26" xr:uid="{E4651726-DA53-46A3-9E2C-ACC89807E8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A627D64-B3DF-4171-BFD9-3D29220F505D}" name="Year ended 30 June 2021_x000a_Output group (i)" dataDxfId="555" dataCellStyle="DH Shell Sephora"/>
    <tableColumn id="2" xr3:uid="{BDD019DA-263B-4824-819F-5390D8FBF2CB}" name="1_x000a_$M" dataDxfId="554" dataCellStyle="Normal_Note 2 (2012) for reporting as at 26-7-2012"/>
    <tableColumn id="3" xr3:uid="{5908884C-178D-4DAC-94EA-C020FF0B2B82}" name="2_x000a_$M" dataDxfId="553" dataCellStyle="Normal_Note 2 (2012) for reporting as at 26-7-2012"/>
    <tableColumn id="4" xr3:uid="{84B36666-96F7-40E5-B742-7A2931B8BF28}" name="3_x000a_$M" dataDxfId="552" dataCellStyle="Normal_Note 2 (2012) for reporting as at 26-7-2012"/>
    <tableColumn id="5" xr3:uid="{DC6B9561-1265-4EB9-97DC-47D8E4BB62F5}" name="4_x000a_$M" dataDxfId="551" dataCellStyle="Normal_Note 2 (2012) for reporting as at 26-7-2012"/>
    <tableColumn id="6" xr3:uid="{391A69A3-A538-45F9-A666-BB900FA3D214}" name="5_x000a_$M" dataDxfId="550" dataCellStyle="Normal_Note 2 (2012) for reporting as at 26-7-2012"/>
    <tableColumn id="7" xr3:uid="{1FCAF7A4-2E6B-462E-90AC-861AB03D06BA}" name="6_x000a_$M" dataDxfId="549" dataCellStyle="Normal_Note 2 (2012) for reporting as at 26-7-2012"/>
    <tableColumn id="8" xr3:uid="{4E3AFBCA-787F-49C5-9294-F83ACF165CA9}" name="7_x000a_$M" dataDxfId="548" dataCellStyle="Normal_Note 2 (2012) for reporting as at 26-7-2012"/>
    <tableColumn id="9" xr3:uid="{0347021F-807A-4A8F-8DC5-FC89B09E5E9F}" name="8_x000a_$M" dataDxfId="547" dataCellStyle="Normal_Note 2 (2012) for reporting as at 26-7-2012"/>
    <tableColumn id="10" xr3:uid="{876D1B0F-246A-4FE5-9EFA-A7C591248A68}" name="9_x000a_$M" dataDxfId="546" dataCellStyle="Normal_Note 2 (2012) for reporting as at 26-7-2012"/>
    <tableColumn id="11" xr3:uid="{2776CEDE-E81F-4C55-A1D7-9F4E7D6C8A14}" name="10_x000a_$M" dataDxfId="545" dataCellStyle="Normal_Note 2 (2012) for reporting as at 26-7-2012"/>
    <tableColumn id="12" xr3:uid="{9C9B064F-1A46-40D8-A299-426AAC257ECC}" name="11_x000a_$M" dataDxfId="544" dataCellStyle="Normal_Note 2 (2012) for reporting as at 26-7-2012"/>
    <tableColumn id="13" xr3:uid="{40C660B1-41FC-4ACA-9134-3AAA8EA16BEC}" name="12_x000a_$M" dataDxfId="543" dataCellStyle="Normal_Note 2 (2012) for reporting as at 26-7-2012"/>
    <tableColumn id="14" xr3:uid="{A392BD58-D7D2-4DB8-99C6-6D05BA4DA2EE}" name="13_x000a_$M" dataDxfId="542" dataCellStyle="Normal_Note 2 (2012) for reporting as at 26-7-2012"/>
    <tableColumn id="15" xr3:uid="{959E6B08-50F8-4378-B573-B344BA995D3C}" name="14_x000a_$M" dataDxfId="541" dataCellStyle="Normal_Note 2 (2012) for reporting as at 26-7-2012"/>
    <tableColumn id="16" xr3:uid="{80E7E9A6-A5A7-44A8-93BF-E3E9B6F6B22B}" name="15_x000a_$M" dataDxfId="540" dataCellStyle="DH Shell Sephora 2"/>
    <tableColumn id="17" xr3:uid="{DC2A902B-5DA4-4FBD-8E7A-6514ECD507DE}" name="Elimination _x000a_$M" dataDxfId="539" dataCellStyle="Normal_Note 2 (2012) for reporting as at 26-7-2012"/>
    <tableColumn id="18" xr3:uid="{2A769EC6-97B3-4FDC-9604-FAB36AC35E1A}" name="Total_x000a_$M" dataDxfId="53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47E7E4E1-4FE1-4E3A-B3AD-8260B5301194}" name="Table382" displayName="Table382" ref="A2:D35" totalsRowShown="0" headerRowDxfId="756" dataDxfId="755" tableBorderDxfId="754">
  <autoFilter ref="A2:D35" xr:uid="{47E7E4E1-4FE1-4E3A-B3AD-8260B5301194}">
    <filterColumn colId="0" hiddenButton="1"/>
    <filterColumn colId="1" hiddenButton="1"/>
    <filterColumn colId="2" hiddenButton="1"/>
    <filterColumn colId="3" hiddenButton="1"/>
  </autoFilter>
  <tableColumns count="4">
    <tableColumn id="1" xr3:uid="{E6B2878E-934C-42D8-B6A5-884B48975BEF}" name="Column1" dataDxfId="753"/>
    <tableColumn id="2" xr3:uid="{E5ABA3FA-7058-40F9-911C-73D199CEF316}" name="Note" dataDxfId="752"/>
    <tableColumn id="3" xr3:uid="{894C32D1-FA22-450D-B130-DF40FD3C1AD3}" name="2022_x000a_$M" dataDxfId="751"/>
    <tableColumn id="4" xr3:uid="{E133DCEB-7AA2-47CB-BAB1-33A5C5B2DA5C}" name="2021(i) _x000a_$M" dataDxfId="750"/>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34008FD6-A1A5-47DA-B928-4590C1EE2EFD}" name="Table126" displayName="Table126" ref="A2:AA9" totalsRowShown="0" headerRowDxfId="537" dataDxfId="536" tableBorderDxfId="535" headerRowCellStyle="DH Shell Sephora">
  <autoFilter ref="A2:AA9" xr:uid="{34008FD6-A1A5-47DA-B928-4590C1EE2E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320225D7-6FCB-4232-B79B-546BC96C0321}" name="Year ended_x000a_Output (i)" dataDxfId="534"/>
    <tableColumn id="2" xr3:uid="{344354EF-84D7-473B-A127-EED0952AB99B}" name="1_x000a_$M" dataDxfId="533"/>
    <tableColumn id="3" xr3:uid="{BFA5DBF0-820F-4261-BDCF-A7343721B5D7}" name="2_x000a_$M" dataDxfId="532"/>
    <tableColumn id="4" xr3:uid="{81B2F63F-E7DD-43C7-BF15-EF07E8D9BB41}" name="3_x000a_$M" dataDxfId="531"/>
    <tableColumn id="5" xr3:uid="{40F98EFF-E823-415F-A4D4-74CBCF791835}" name="4_x000a_$M" dataDxfId="530"/>
    <tableColumn id="6" xr3:uid="{298E9B55-D5CD-4547-BF27-8BE4877052BC}" name="5_x000a_$M" dataDxfId="529"/>
    <tableColumn id="7" xr3:uid="{B3E9FA66-F618-4659-BD74-47AE55B37B6E}" name="6_x000a_$M" dataDxfId="528"/>
    <tableColumn id="8" xr3:uid="{A008C431-81E5-4C88-9501-0218342E69DE}" name="7_x000a_$M" dataDxfId="527"/>
    <tableColumn id="9" xr3:uid="{4D7E2D50-E173-4B92-B9B8-FDF33E3917E8}" name="8_x000a_$M" dataDxfId="526"/>
    <tableColumn id="10" xr3:uid="{3AD6E8EE-1831-4C31-94CF-69CE46536D4F}" name="9_x000a_$M" dataDxfId="525"/>
    <tableColumn id="11" xr3:uid="{74C0A93B-7FB7-41A3-B5BC-51C9C7668BAA}" name="10_x000a_$M" dataDxfId="524"/>
    <tableColumn id="12" xr3:uid="{9A088760-0C05-4D62-B27B-E359ECFAF237}" name="11_x000a_$M" dataDxfId="523"/>
    <tableColumn id="13" xr3:uid="{FC5BBEFA-BCFA-4130-BF53-7079D11E0473}" name="12_x000a_$M" dataDxfId="522"/>
    <tableColumn id="14" xr3:uid="{7A0245EB-638F-411B-BB1C-6D9FEE94A1B4}" name="13_x000a_$M" dataDxfId="521"/>
    <tableColumn id="15" xr3:uid="{AC89846B-A8A3-49BE-B821-F61583CFF830}" name="14_x000a_$M" dataDxfId="520"/>
    <tableColumn id="16" xr3:uid="{ADD78ED9-9A5D-4BB3-8780-9AA199678C26}" name="15_x000a_$M" dataDxfId="519"/>
    <tableColumn id="17" xr3:uid="{20CA078B-0BF5-46A1-ADBF-272CA6FC541A}" name="16_x000a_$M" dataDxfId="518"/>
    <tableColumn id="18" xr3:uid="{1A1A6C85-7274-4AE0-9564-704B51D4DAF1}" name="17_x000a_$M" dataDxfId="517"/>
    <tableColumn id="19" xr3:uid="{B8101181-8668-46F4-A581-54E8CCBB02AF}" name="18_x000a_$M" dataDxfId="516"/>
    <tableColumn id="20" xr3:uid="{0ABA80E5-E34F-429A-AA96-AD667D2B0CF6}" name="19_x000a_$M" dataDxfId="515"/>
    <tableColumn id="21" xr3:uid="{A9B7970A-58BC-40FF-9510-C818F86D491B}" name="20_x000a_$M" dataDxfId="514"/>
    <tableColumn id="22" xr3:uid="{B84E1D8E-9737-4969-BA55-01B4CA754488}" name="21_x000a_$M" dataDxfId="513"/>
    <tableColumn id="23" xr3:uid="{ADD924BE-5F76-4BCE-87DF-8DC4B7A062EC}" name="22_x000a_$M" dataDxfId="512"/>
    <tableColumn id="24" xr3:uid="{0F8D8A66-32EF-4C51-AEE6-67CB21E0CEBD}" name="23_x000a_$M" dataDxfId="511"/>
    <tableColumn id="25" xr3:uid="{FCE2FDEB-AEFF-4635-886B-6E1D492179AB}" name="24_x000a_$M" dataDxfId="510"/>
    <tableColumn id="26" xr3:uid="{C2A301EF-69D8-4B1D-A7A0-533088ECA733}" name="25_x000a_$M" dataDxfId="509"/>
    <tableColumn id="27" xr3:uid="{B739D89D-43D0-4C59-9B64-ACAA379ED90A}" name="Total" dataDxfId="508"/>
  </tableColumns>
  <tableStyleInfo name="TableStyleLight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E9E516AF-0774-4E47-A412-B688D2EA5279}" name="Table19" displayName="Table19" ref="A2:AA26" totalsRowShown="0" headerRowDxfId="507" dataDxfId="506" tableBorderDxfId="505" headerRowCellStyle="DH Shell Sephora">
  <autoFilter ref="A2:AA26" xr:uid="{E9E516AF-0774-4E47-A412-B688D2EA52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4D5DE99D-B6F5-4629-A31B-AACA81093422}" name="Year ended 30 June 2022_x000a_Output (i)(ii)" dataDxfId="504"/>
    <tableColumn id="2" xr3:uid="{94334F1D-0680-4FEA-9684-574CDFA7454E}" name="1_x000a_$M" dataDxfId="503"/>
    <tableColumn id="3" xr3:uid="{E706A659-B435-4E5A-8BD4-4D49735DA318}" name="2_x000a_$M" dataDxfId="502"/>
    <tableColumn id="4" xr3:uid="{66AEDA02-0261-42BA-8A29-6F9E59848D28}" name="3_x000a_$M" dataDxfId="501"/>
    <tableColumn id="5" xr3:uid="{6D3AB608-123B-4EFC-BCC7-EC1FD8D898CB}" name="4_x000a_$M" dataDxfId="500"/>
    <tableColumn id="6" xr3:uid="{F8E6589A-87C8-4D2D-AF2D-AC67BC0DF47B}" name="5_x000a_$M" dataDxfId="499"/>
    <tableColumn id="7" xr3:uid="{B6C672AA-8A1E-421E-A64F-4822BD37CCB7}" name="6_x000a_$M" dataDxfId="498"/>
    <tableColumn id="8" xr3:uid="{71E15DC7-C676-4876-9B52-F9D10CBD746C}" name="7_x000a_$M" dataDxfId="497"/>
    <tableColumn id="9" xr3:uid="{7C4BF788-639C-4D0F-8737-D508B3C2EAD0}" name="8_x000a_$M" dataDxfId="496"/>
    <tableColumn id="10" xr3:uid="{73C8C99B-0EBC-4174-81EC-FE6C2CD5BD2E}" name="9_x000a_$M" dataDxfId="495"/>
    <tableColumn id="11" xr3:uid="{D24CCB7C-1856-4C00-A24A-9BCA0BDB9829}" name="10_x000a_$M" dataDxfId="494"/>
    <tableColumn id="12" xr3:uid="{D503D1CB-586A-4890-BC1A-404A3AF99702}" name="11_x000a_$M" dataDxfId="493"/>
    <tableColumn id="13" xr3:uid="{E7B4161B-1D05-4669-847E-4D65AA727D47}" name="12_x000a_$M" dataDxfId="492"/>
    <tableColumn id="14" xr3:uid="{07B65196-02AE-4B83-B6D9-1AFC1E44FBF7}" name="13_x000a_$M" dataDxfId="491"/>
    <tableColumn id="15" xr3:uid="{CDE003DF-CB3A-4F77-9B19-C7B0DE928C09}" name="14_x000a_$M" dataDxfId="490"/>
    <tableColumn id="16" xr3:uid="{82EAA915-C78B-4330-AE12-7908B989CAFF}" name="15_x000a_$M" dataDxfId="489"/>
    <tableColumn id="17" xr3:uid="{F4A28FA2-F142-4A26-9969-7AA0F87B6FE1}" name="16_x000a_$M" dataDxfId="488"/>
    <tableColumn id="18" xr3:uid="{5488AAAF-7566-424C-9763-DB31BC19F87D}" name="17_x000a_$M" dataDxfId="487"/>
    <tableColumn id="19" xr3:uid="{CDB65D8A-D21F-41A7-BCEC-41B00811DBA4}" name="18_x000a_$M" dataDxfId="486"/>
    <tableColumn id="20" xr3:uid="{88748289-C3DD-4C10-9648-B21D6F1155D7}" name="19_x000a_$M" dataDxfId="485"/>
    <tableColumn id="21" xr3:uid="{A36458D1-2E40-4073-9880-0E54AE49C001}" name="20_x000a_$M" dataDxfId="484"/>
    <tableColumn id="22" xr3:uid="{2DD80D5D-FEE4-4EC9-9F57-DA8150F508F5}" name="21_x000a_$M" dataDxfId="483"/>
    <tableColumn id="23" xr3:uid="{A337FF61-A946-475B-9BEF-ABB8647E41B4}" name="22_x000a_$M" dataDxfId="482"/>
    <tableColumn id="24" xr3:uid="{4F5E2629-315A-4FC6-97F0-E39DAD1CB55E}" name="23_x000a_$M" dataDxfId="481"/>
    <tableColumn id="25" xr3:uid="{9AB294CF-A6AB-4038-B95A-93E29023FA8B}" name="24_x000a_$M" dataDxfId="480"/>
    <tableColumn id="26" xr3:uid="{A055A101-1354-45D2-9713-F7CB4338E25C}" name="25_x000a_$M" dataDxfId="479" dataCellStyle="DH Shell Sephora"/>
    <tableColumn id="27" xr3:uid="{CB5C93F3-15A6-4BDE-8CD4-3ECBD08CD92F}" name="Total" dataDxfId="478" dataCellStyle="DH Shell Sephora_Note 24 Admin (2013) 2"/>
  </tableColumns>
  <tableStyleInfo name="TableStyleLight8"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1067E38-2F51-43C9-9D7B-F484AB271FD9}" name="Table48129" displayName="Table48129" ref="A2:Q26" totalsRowShown="0" headerRowDxfId="477" dataDxfId="475" headerRowBorderDxfId="476" tableBorderDxfId="474" headerRowCellStyle="DH Shell Sephora" dataCellStyle="DH Shell Sephora_Note 24 Admin (2013) 2">
  <autoFilter ref="A2:Q26" xr:uid="{01067E38-2F51-43C9-9D7B-F484AB271F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3A13A1A6-7EF4-4CCF-81D9-C6703232FB5F}" name="Year ended 30 June 2021_x000a_Output group (i)(ii)" dataDxfId="473"/>
    <tableColumn id="2" xr3:uid="{44FF5113-9857-473D-9336-4FEF6A075A6A}" name="1_x000a_$M" dataDxfId="472" dataCellStyle="DH Shell Sephora_Note 24 Admin (2013) 2"/>
    <tableColumn id="3" xr3:uid="{039501B4-F15B-401E-A940-7BE69A0884CD}" name="2_x000a_$M" dataDxfId="471" dataCellStyle="DH Shell Sephora_Note 24 Admin (2013) 2"/>
    <tableColumn id="4" xr3:uid="{50A01E74-C484-447E-B9EA-57AC0B014498}" name="3_x000a_$M" dataDxfId="470" dataCellStyle="DH Shell Sephora_Note 24 Admin (2013) 2"/>
    <tableColumn id="5" xr3:uid="{8A3CA94E-F305-4A36-973F-7B2A132D9872}" name="4_x000a_$M" dataDxfId="469" dataCellStyle="DH Shell Sephora_Note 24 Admin (2013) 2"/>
    <tableColumn id="6" xr3:uid="{FC9494D4-A9AC-4AAF-97F2-2B7AA0B132A8}" name="5_x000a_$M" dataDxfId="468" dataCellStyle="DH Shell Sephora_Note 24 Admin (2013) 2"/>
    <tableColumn id="7" xr3:uid="{9156CAB8-AB84-4980-A1FD-B61C9C91C93D}" name="6_x000a_$M" dataDxfId="467" dataCellStyle="DH Shell Sephora_Note 24 Admin (2013) 2"/>
    <tableColumn id="8" xr3:uid="{D12D8C33-9E18-4088-B0FA-6BD4604CDC78}" name="7_x000a_$M" dataDxfId="466" dataCellStyle="DH Shell Sephora_Note 24 Admin (2013) 2"/>
    <tableColumn id="9" xr3:uid="{FA62FD72-EC43-4260-A379-28720BDAF335}" name="8_x000a_$M" dataDxfId="465" dataCellStyle="DH Shell Sephora_Note 24 Admin (2013) 2"/>
    <tableColumn id="10" xr3:uid="{3A5F02B2-0E35-4DBA-9A90-D594E2EB3678}" name="9_x000a_$M" dataDxfId="464" dataCellStyle="DH Shell Sephora_Note 24 Admin (2013) 2"/>
    <tableColumn id="11" xr3:uid="{4187F2BA-D389-4CB4-ADC2-4EE4734297BC}" name="10_x000a_$M" dataDxfId="463" dataCellStyle="DH Shell Sephora_Note 24 Admin (2013) 2"/>
    <tableColumn id="12" xr3:uid="{53405407-CF99-455C-9309-87F21049517D}" name="11_x000a_$M" dataDxfId="462" dataCellStyle="DH Shell Sephora_Note 24 Admin (2013) 2"/>
    <tableColumn id="13" xr3:uid="{7473AC66-4C1C-47AB-8FC7-211D7950F8DA}" name="12_x000a_$M" dataDxfId="461" dataCellStyle="DH Shell Sephora_Note 24 Admin (2013) 2"/>
    <tableColumn id="14" xr3:uid="{6F5E9356-3EFB-45E7-A4A4-ACAD0E33090C}" name="13_x000a_$M" dataDxfId="460" dataCellStyle="DH Shell Sephora_Note 23 Admin (2013) 2"/>
    <tableColumn id="15" xr3:uid="{C0B98501-7893-4C5A-A87F-A6F27378A831}" name="14_x000a_$M" dataDxfId="459" dataCellStyle="DH Shell Sephora_Note 24 Admin (2013) 2"/>
    <tableColumn id="16" xr3:uid="{A58D3074-5317-4146-98F2-0E940A3D66C5}" name="15_x000a_$M" dataDxfId="458" dataCellStyle="DH Shell Sephora_Note 24 Admin (2013) 2"/>
    <tableColumn id="17" xr3:uid="{BFF9A807-E52D-43A1-B143-A15D5EF07EE4}" name="Total" dataDxfId="457"/>
  </tableColumns>
  <tableStyleInfo name="TableStyleLight8"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DDF9113A-7184-4EE5-8EE4-641C3449744C}" name="Table129" displayName="Table129" ref="A2:C10" totalsRowShown="0" headerRowDxfId="456" headerRowBorderDxfId="455">
  <autoFilter ref="A2:C10" xr:uid="{DDF9113A-7184-4EE5-8EE4-641C3449744C}">
    <filterColumn colId="0" hiddenButton="1"/>
    <filterColumn colId="1" hiddenButton="1"/>
    <filterColumn colId="2" hiddenButton="1"/>
  </autoFilter>
  <tableColumns count="3">
    <tableColumn id="1" xr3:uid="{3B6D7D05-4027-47BA-867C-90AB2CE61407}" name="Column1" dataDxfId="454"/>
    <tableColumn id="2" xr3:uid="{4C121D44-EC97-4DE1-9B21-B314023B94BD}" name="2022_x000a_$M" dataDxfId="453" dataCellStyle="Normal_NOTE_18"/>
    <tableColumn id="3" xr3:uid="{84E01943-C3EF-4604-9C8B-76E4F4CEE093}" name="2021_x000a_$M" dataDxfId="452" dataCellStyle="Normal_NOTE_18"/>
  </tableColumns>
  <tableStyleInfo name="TableStyleLight8"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86AB11A-9253-4592-922A-1C017285F25C}" name="Table50" displayName="Table50" ref="A2:C41" totalsRowShown="0" headerRowDxfId="451" dataDxfId="449" headerRowBorderDxfId="450" tableBorderDxfId="448" headerRowCellStyle="DH Shell Sephora">
  <autoFilter ref="A2:C41" xr:uid="{79A7D6D2-90F7-4546-8E1D-2983AD7747C6}">
    <filterColumn colId="0" hiddenButton="1"/>
    <filterColumn colId="1" hiddenButton="1"/>
    <filterColumn colId="2" hiddenButton="1"/>
  </autoFilter>
  <tableColumns count="3">
    <tableColumn id="1" xr3:uid="{68C32D1B-61C5-4FA9-911E-4C9A35D2A9B0}" name="Column1" dataDxfId="447" dataCellStyle="Row Text 2"/>
    <tableColumn id="2" xr3:uid="{9EB85868-180C-4D19-9CDA-B322D358FC61}" name="2022_x000a_$M" dataDxfId="446" dataCellStyle="DH Shell Sephora_Note 5(f) cont 2"/>
    <tableColumn id="3" xr3:uid="{9C46D32F-03A5-4C32-9509-14C6AEE8183C}" name="2021_x000a_$M" dataDxfId="445" dataCellStyle="DH Shell Sephora_Note 5(f) cont 2"/>
  </tableColumns>
  <tableStyleInfo name="TableStyleLight8"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B7DDC9E4-9142-4E6F-B1DD-4E666173EE37}" name="Table51" displayName="Table51" ref="A2:D3" totalsRowShown="0" headerRowDxfId="444" dataDxfId="442" headerRowBorderDxfId="443" tableBorderDxfId="441" headerRowCellStyle="Previous Year Header 2 Underlined" dataCellStyle="Previous Year Data 4">
  <autoFilter ref="A2:D3" xr:uid="{9DECD142-4DEB-4220-B483-4DBE0CB17DDA}">
    <filterColumn colId="0" hiddenButton="1"/>
    <filterColumn colId="1" hiddenButton="1"/>
    <filterColumn colId="2" hiddenButton="1"/>
    <filterColumn colId="3" hiddenButton="1"/>
  </autoFilter>
  <tableColumns count="4">
    <tableColumn id="1" xr3:uid="{57513B0F-1B9E-4E7C-869C-4A9DAE99F5F5}" name="Function" dataDxfId="440" dataCellStyle="Row Text 2"/>
    <tableColumn id="2" xr3:uid="{E9EB2F0D-134D-4833-9E6F-A54986DF63DE}" name="Transferor" dataDxfId="439" dataCellStyle="Previous Year Data 4"/>
    <tableColumn id="3" xr3:uid="{448EF227-8305-4491-8D43-205607EA1287}" name="Transferee" dataDxfId="438" dataCellStyle="Previous Year Data 4"/>
    <tableColumn id="4" xr3:uid="{26C60D74-1F09-4D73-AC7E-782CC69216E8}" name="$M" dataDxfId="437" dataCellStyle="DH Shell Sephora"/>
  </tableColumns>
  <tableStyleInfo name="TableStyleLight8"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FC3B68FA-7134-4F18-AD5C-10E075313B3B}" name="Table65" displayName="Table65" ref="A2:D6" totalsRowShown="0" headerRowDxfId="436" headerRowBorderDxfId="435" tableBorderDxfId="434">
  <autoFilter ref="A2:D6" xr:uid="{FC3B68FA-7134-4F18-AD5C-10E075313B3B}">
    <filterColumn colId="0" hiddenButton="1"/>
    <filterColumn colId="1" hiddenButton="1"/>
    <filterColumn colId="2" hiddenButton="1"/>
    <filterColumn colId="3" hiddenButton="1"/>
  </autoFilter>
  <tableColumns count="4">
    <tableColumn id="1" xr3:uid="{56EC03B3-8C22-4424-B5EC-BD80FB55BED8}" name="Column1" dataDxfId="433"/>
    <tableColumn id="2" xr3:uid="{63E89902-C021-430F-A95E-9C94EA0FC3FF}" name="2022 _x000a_Transfer in_x000a_$M" dataDxfId="432"/>
    <tableColumn id="3" xr3:uid="{C2E73029-FE76-4D12-98C7-426F222E9BFC}" name="2022_x000a_Transfer out_x000a_$M" dataDxfId="431"/>
    <tableColumn id="4" xr3:uid="{F4F24DF8-DDAE-49D8-96AB-9F6E7064FA90}" name="2022_x000a_Net transfer_x000a_$M" dataDxfId="430"/>
  </tableColumns>
  <tableStyleInfo name="TableStyleLight8"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38A2592-78CB-4987-8691-21281BD6003C}" name="Table7" displayName="Table7" ref="A2:G8" totalsRowShown="0" headerRowDxfId="429" dataDxfId="428" tableBorderDxfId="427" headerRowCellStyle="DH Shell Sephora">
  <autoFilter ref="A2:G8" xr:uid="{C38A2592-78CB-4987-8691-21281BD6003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64C4F4-9211-4388-99D0-62D0AE1D6757}" name="Column1" dataDxfId="426" dataCellStyle="DH Shell Sephora"/>
    <tableColumn id="2" xr3:uid="{067980D2-33F9-47C5-A85D-61C23043D6CF}" name="Gross carrying amount_x000a_2022_x000a_$M" dataDxfId="425"/>
    <tableColumn id="3" xr3:uid="{F490581C-ED55-48C9-B5F4-24F53B239937}" name="Gross carrying amount_x000a_2021_x000a_$M" dataDxfId="424"/>
    <tableColumn id="4" xr3:uid="{6DD4965A-CC97-4236-AA34-B8C8C21832F0}" name="Accumulated depreciation_x000a_2022_x000a_$M" dataDxfId="423"/>
    <tableColumn id="5" xr3:uid="{3D285A72-F19A-4993-ACFA-45A240B504E5}" name="Accumulated depreciation_x000a_2021_x000a_$M" dataDxfId="422"/>
    <tableColumn id="6" xr3:uid="{D424BAEA-1BCB-483E-8BCF-A43D9B3DE01E}" name="Net carrying amount_x000a_2022_x000a_$M" dataDxfId="421"/>
    <tableColumn id="7" xr3:uid="{EC4C886C-FC2A-4DF5-8F7A-B9C2AD4BD1AE}" name="Net carrying amount_x000a_2021_x000a_$M" dataDxfId="420"/>
  </tableColumns>
  <tableStyleInfo name="TableStyleLight8"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666B9E1-2308-425D-8928-DE7FC95F8B0B}" name="Table22" displayName="Table22" ref="A2:G7" totalsRowShown="0" headerRowDxfId="419" dataDxfId="417" headerRowBorderDxfId="418" tableBorderDxfId="416" headerRowCellStyle="DH Shell Sephora" dataCellStyle="Normal_NOTE_18">
  <autoFilter ref="A2:G7" xr:uid="{B666B9E1-2308-425D-8928-DE7FC95F8B0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BF6AE3-3E97-4CBE-BC64-91998DAD3D4D}" name="Column1" dataDxfId="415" dataCellStyle="DH Shell Sephora"/>
    <tableColumn id="2" xr3:uid="{2B46E116-662E-41D8-A708-A559FDD54464}" name="Gross carrying amount_x000a_2022_x000a_$M" dataDxfId="414" dataCellStyle="Normal_NOTE_18"/>
    <tableColumn id="3" xr3:uid="{B1C86651-F028-48D6-8CAD-350B3140A829}" name="Gross carrying amount_x000a_2021_x000a_$M" dataDxfId="413" dataCellStyle="Normal_NOTE_18"/>
    <tableColumn id="4" xr3:uid="{11AE9736-BC75-4D70-AD99-24CA49C34B0B}" name="Accumulated depreciation_x000a_2022_x000a_$M" dataDxfId="412" dataCellStyle="Normal_NOTE_18"/>
    <tableColumn id="5" xr3:uid="{88926900-B07A-432F-A950-BAED2EF7FF9B}" name="Accumulated depreciation_x000a_2021_x000a_$M" dataDxfId="411" dataCellStyle="Normal_NOTE_18"/>
    <tableColumn id="6" xr3:uid="{9AA52FE1-1168-4053-A657-B2F41F07C3E2}" name="Net carrying amount_x000a_2022_x000a_$M" dataDxfId="410" dataCellStyle="Normal_NOTE_18"/>
    <tableColumn id="7" xr3:uid="{58F91B29-24BF-440E-8101-3A724B29F5D5}" name="Net carrying amount_x000a_2021_x000a_$M" dataDxfId="409" dataCellStyle="Normal_NOTE_18"/>
  </tableColumns>
  <tableStyleInfo name="TableStyleLight8"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21FF436-3BED-4FB8-85A7-DEF3BFD1128B}" name="Table23" displayName="Table23" ref="A2:F17" totalsRowShown="0" headerRowDxfId="408" dataDxfId="406" headerRowBorderDxfId="407" tableBorderDxfId="405" headerRowCellStyle="DH Shell Sephora" dataCellStyle="DH Shell Sephora">
  <autoFilter ref="A2:F17" xr:uid="{621FF436-3BED-4FB8-85A7-DEF3BFD1128B}">
    <filterColumn colId="0" hiddenButton="1"/>
    <filterColumn colId="1" hiddenButton="1"/>
    <filterColumn colId="2" hiddenButton="1"/>
    <filterColumn colId="3" hiddenButton="1"/>
    <filterColumn colId="4" hiddenButton="1"/>
    <filterColumn colId="5" hiddenButton="1"/>
  </autoFilter>
  <tableColumns count="6">
    <tableColumn id="1" xr3:uid="{2C52A294-1DCD-429D-93CE-7C6CB07ABFEC}" name="Column1" dataDxfId="404" dataCellStyle="DH Shell Sephora"/>
    <tableColumn id="2" xr3:uid="{3D77A413-5E6C-4D7C-9A16-37C5C9D53ABF}" name="Land_x000a_$M" dataDxfId="403" dataCellStyle="DH Shell Sephora"/>
    <tableColumn id="3" xr3:uid="{E942043F-6E2E-4284-B62E-F8588271F88D}" name="Buildings_x000a_$M" dataDxfId="402" dataCellStyle="DH Shell Sephora"/>
    <tableColumn id="4" xr3:uid="{9D32C748-9442-47E8-B3FB-32932B0B9CDE}" name="Plant and equipment_x000a_$M" dataDxfId="401" dataCellStyle="DH Shell Sephora"/>
    <tableColumn id="5" xr3:uid="{528D6737-FA70-43D8-84EF-A8BE92F3E8A7}" name="Motor vehicles_x000a_$M" dataDxfId="400" dataCellStyle="DH Shell Sephora"/>
    <tableColumn id="6" xr3:uid="{6FA23F55-CC27-4893-9F03-8AD4E607BE11}" name="Total_x000a_$M" dataDxfId="399" dataCellStyle="DH Shell Sephora"/>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BB1912A3-66CF-4CC5-BC8F-2F263E6D8FDA}" name="Table489" displayName="Table489" ref="A2:F26" totalsRowShown="0" headerRowDxfId="749" dataDxfId="747" headerRowBorderDxfId="748" tableBorderDxfId="746" headerRowCellStyle="DH Shell Sephora" dataCellStyle="DH Shell Sephora">
  <autoFilter ref="A2:F26" xr:uid="{BB1912A3-66CF-4CC5-BC8F-2F263E6D8FDA}">
    <filterColumn colId="0" hiddenButton="1"/>
    <filterColumn colId="1" hiddenButton="1"/>
    <filterColumn colId="2" hiddenButton="1"/>
    <filterColumn colId="3" hiddenButton="1"/>
    <filterColumn colId="4" hiddenButton="1"/>
    <filterColumn colId="5" hiddenButton="1"/>
  </autoFilter>
  <tableColumns count="6">
    <tableColumn id="1" xr3:uid="{5A9B21CE-5965-4CFC-B6B1-ACA6EE8C7156}" name="Column1" dataDxfId="745" dataCellStyle="DH Shell Sephora"/>
    <tableColumn id="2" xr3:uid="{6D45F7E0-CF94-4FD6-AE6D-474134A0B106}" name="Note" dataDxfId="744" dataCellStyle="DH Shell Sephora"/>
    <tableColumn id="3" xr3:uid="{042510C7-9A1C-4C11-BC14-0482F1B6D4AD}" name="Physical asset revaluation surplus_x000a_$M" dataDxfId="743" dataCellStyle="DH Shell Sephora"/>
    <tableColumn id="4" xr3:uid="{11527886-A128-4657-94B3-99467A8E03C6}" name="Accumulated surplus/(deficit)_x000a_$M" dataDxfId="742" dataCellStyle="DH Shell Sephora"/>
    <tableColumn id="5" xr3:uid="{10F77CD7-DD47-45BA-8BF8-4AC2D775BC44}" name="Contributed capital_x000a_$M" dataDxfId="741" dataCellStyle="DH Shell Sephora"/>
    <tableColumn id="6" xr3:uid="{E4731DCF-A6DC-46BD-A2D7-BBD930C9C0DB}" name="Total_x000a_$M" dataDxfId="740" dataCellStyle="DH Shell Sephora"/>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036766E-2ECB-4272-AD58-F66BF1750714}" name="Table24" displayName="Table24" ref="A2:G5" totalsRowShown="0" headerRowDxfId="398" tableBorderDxfId="397" headerRowCellStyle="DH Shell Sephora">
  <autoFilter ref="A2:G5" xr:uid="{7036766E-2ECB-4272-AD58-F66BF17507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C434D24-8CD5-42A6-8B9A-F65E62BF3DD6}" name="Column1" dataDxfId="396"/>
    <tableColumn id="2" xr3:uid="{63917FF1-2666-4C69-AD61-EE5A2EADF9EC}" name="Gross carrying amount_x000a_2022_x000a_$M" dataDxfId="395"/>
    <tableColumn id="3" xr3:uid="{124CDCC5-7786-4D9D-B67A-C4D8253132D2}" name="Gross carrying amount_x000a_2021_x000a_$M" dataDxfId="394"/>
    <tableColumn id="4" xr3:uid="{A8B12C52-F278-470E-9021-AE0B9C41B6FA}" name="Accumulated depreciation_x000a_2022_x000a_$M" dataDxfId="393"/>
    <tableColumn id="5" xr3:uid="{09AE064B-C205-42D5-9C08-06EB5BC96A9C}" name="Accumulated depreciation_x000a_2021_x000a_$M" dataDxfId="392"/>
    <tableColumn id="6" xr3:uid="{EA3751F0-7068-4B0E-A933-E1C73373F809}" name="Net carrying amount_x000a_2022_x000a_$M" dataDxfId="391"/>
    <tableColumn id="7" xr3:uid="{C11A9F02-8456-4421-8129-91F83EBDA091}" name="Net carrying amount_x000a_2021_x000a_$M" dataDxfId="390"/>
  </tableColumns>
  <tableStyleInfo name="TableStyleLight8"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2ABDE75-0947-4B6B-AA38-B56FBCCA42D1}" name="Table25" displayName="Table25" ref="A2:C22" totalsRowShown="0" headerRowDxfId="389" dataDxfId="387" headerRowBorderDxfId="388" tableBorderDxfId="386">
  <autoFilter ref="A2:C22" xr:uid="{22ABDE75-0947-4B6B-AA38-B56FBCCA42D1}">
    <filterColumn colId="0" hiddenButton="1"/>
    <filterColumn colId="1" hiddenButton="1"/>
    <filterColumn colId="2" hiddenButton="1"/>
  </autoFilter>
  <tableColumns count="3">
    <tableColumn id="1" xr3:uid="{DD5551A5-A0C6-4EBE-A7B8-05C8CB84A11D}" name="Column1" dataDxfId="385"/>
    <tableColumn id="2" xr3:uid="{5EFB2A24-B525-4ED5-8AEE-B5CCF46B81F8}" name="2022_x000a_$M" dataDxfId="384"/>
    <tableColumn id="3" xr3:uid="{98862E79-3757-4D92-B045-FA01281BD078}" name="2021_x000a_$M" dataDxfId="383"/>
  </tableColumns>
  <tableStyleInfo name="TableStyleLight8"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A23545F-7C47-4E39-A06F-66AEE74169EC}" name="Table60" displayName="Table60" ref="A2:G29" totalsRowShown="0" headerRowDxfId="382" dataDxfId="380" headerRowBorderDxfId="381" tableBorderDxfId="379" headerRowCellStyle="Previous Year Header 2 Underlined" dataCellStyle="Previous Year Data 4">
  <autoFilter ref="A2:G29" xr:uid="{F95297AB-56A1-42FB-A06C-55BA31AD3A6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13C24D5-A081-4F2F-9343-B3F47895362B}" name="Column1" dataDxfId="378" dataCellStyle="Row Text 2"/>
    <tableColumn id="2" xr3:uid="{8F2EBE5B-5835-4B0E-8AAC-67ABB38AD8F4}" name="Land at fair value_x000a_$M" dataDxfId="377" dataCellStyle="Current Year Data 4 Light Grey Shade"/>
    <tableColumn id="3" xr3:uid="{D3B03BF1-DAD1-4810-8ADF-12A402A718B8}" name="Buildings at fair value_x000a_$M" dataDxfId="376" dataCellStyle="Previous Year Data 4"/>
    <tableColumn id="4" xr3:uid="{2D07D0C1-9016-4C08-8530-D293A791118D}" name="Plant, equipment and vehicles at fair value_x000a_$M" dataDxfId="375" dataCellStyle="Current Year Data 4 Light Grey Shade"/>
    <tableColumn id="5" xr3:uid="{FEFD1BA6-94F2-43B5-B179-53DF825735C4}" name="Motor vehicles at fair value_x000a_$M" dataDxfId="374" dataCellStyle="Previous Year Data 4"/>
    <tableColumn id="6" xr3:uid="{57605EB7-DF0A-4CC3-91BD-3F91A292F901}" name="Assets under construction at cost_x000a_$M" dataDxfId="373" dataCellStyle="Current Year Data 4 Light Grey Shade"/>
    <tableColumn id="7" xr3:uid="{7BC895F4-5E5E-47F6-894B-4576240BB4CC}" name="Total_x000a_$M" dataDxfId="372" dataCellStyle="Previous Year Data 4"/>
  </tableColumns>
  <tableStyleInfo name="TableStyleLight8"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5FC6958-6096-48BB-B893-2FDCF44FC568}" name="Table26" displayName="Table26" ref="A2:C17" totalsRowShown="0" headerRowDxfId="371" dataDxfId="369" headerRowBorderDxfId="370" tableBorderDxfId="368">
  <autoFilter ref="A2:C17" xr:uid="{95FC6958-6096-48BB-B893-2FDCF44FC568}">
    <filterColumn colId="0" hiddenButton="1"/>
    <filterColumn colId="1" hiddenButton="1"/>
    <filterColumn colId="2" hiddenButton="1"/>
  </autoFilter>
  <tableColumns count="3">
    <tableColumn id="1" xr3:uid="{D32EA629-4244-4577-BE00-DD0C36ACB47D}" name="Column1" dataDxfId="367"/>
    <tableColumn id="2" xr3:uid="{BFACF636-3C35-45C8-A10E-20E09958FCBE}" name="2022_x000a_$M" dataDxfId="366"/>
    <tableColumn id="3" xr3:uid="{34C71E6F-3EE6-4DC3-8067-EBD941EFCFFD}" name="2021_x000a_$M" dataDxfId="365" dataCellStyle="DH Shell Sephora"/>
  </tableColumns>
  <tableStyleInfo name="TableStyleLight8"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E5F674B-A182-47AA-BB3F-CE31BA64A206}" name="Table27" displayName="Table27" ref="A2:C14" totalsRowShown="0" headerRowDxfId="364" tableBorderDxfId="363">
  <autoFilter ref="A2:C14" xr:uid="{3E5F674B-A182-47AA-BB3F-CE31BA64A206}">
    <filterColumn colId="0" hiddenButton="1"/>
    <filterColumn colId="1" hiddenButton="1"/>
    <filterColumn colId="2" hiddenButton="1"/>
  </autoFilter>
  <tableColumns count="3">
    <tableColumn id="1" xr3:uid="{9CF34F88-7700-40F2-892C-61F5777F8A04}" name="Column1"/>
    <tableColumn id="2" xr3:uid="{77035CF8-70D4-40F6-8A7C-6333AF83E056}" name="2022_x000a_$M"/>
    <tableColumn id="3" xr3:uid="{1DF5E352-1A7F-4D52-8A6A-1E5290016D5F}" name="2021_x000a_$M"/>
  </tableColumns>
  <tableStyleInfo name="TableStyleLight8"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FA0D85-BC79-462D-BF1C-9DC0632DAD19}" name="Table28" displayName="Table28" ref="A2:C15" totalsRowShown="0" headerRowDxfId="362" dataDxfId="360" headerRowBorderDxfId="361" tableBorderDxfId="359">
  <autoFilter ref="A2:C15" xr:uid="{EAFA0D85-BC79-462D-BF1C-9DC0632DAD19}">
    <filterColumn colId="0" hiddenButton="1"/>
    <filterColumn colId="1" hiddenButton="1"/>
    <filterColumn colId="2" hiddenButton="1"/>
  </autoFilter>
  <tableColumns count="3">
    <tableColumn id="1" xr3:uid="{479125DF-64D5-4183-9D70-D47381135388}" name="Column1" dataDxfId="358"/>
    <tableColumn id="2" xr3:uid="{EF24D803-6AB4-4881-8E15-CFF7524237B5}" name="2022_x000a_$M" dataDxfId="357"/>
    <tableColumn id="3" xr3:uid="{7E389E32-F5BE-450B-B3FE-907AD67F77B1}" name="2021_x000a_$M" dataDxfId="356"/>
  </tableColumns>
  <tableStyleInfo name="TableStyleLight8"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56BC83A-4024-42F3-A038-0C1F09F57A3A}" name="Table29" displayName="Table29" ref="A2:G6" totalsRowShown="0" headerRowDxfId="355" dataDxfId="353" headerRowBorderDxfId="354" tableBorderDxfId="352" headerRowCellStyle="DH Shell Sephora">
  <autoFilter ref="A2:G6" xr:uid="{B56BC83A-4024-42F3-A038-0C1F09F57A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CA5E97D-4DC7-45C2-BBE6-379ACD34E1CD}" name="Column1" dataDxfId="351"/>
    <tableColumn id="2" xr3:uid="{FCE4C49A-5F78-466E-8DED-88CE28E40296}" name="Carrying amount_x000a_$M" dataDxfId="350"/>
    <tableColumn id="3" xr3:uid="{7C030E48-B356-4EBF-9302-5A3FB6BBD23C}" name="Not past due_x000a_$M" dataDxfId="349"/>
    <tableColumn id="4" xr3:uid="{4E5AAA1C-1006-4B55-956D-931E0411637A}" name="Past due_x000a_Less than 1 month_x000a_$M" dataDxfId="348" dataCellStyle="DH Shell Sephora"/>
    <tableColumn id="5" xr3:uid="{ED978AF3-4285-41BF-B632-AE7FCC8D9381}" name="Past due_x000a_1-3 months _x000a_$M" dataDxfId="347" dataCellStyle="DH Shell Sephora"/>
    <tableColumn id="6" xr3:uid="{0CD8E7B0-8CE3-4A06-9047-A219151513A5}" name="Past due_x000a_3 months - 1 year_x000a_$M" dataDxfId="346" dataCellStyle="DH Shell Sephora"/>
    <tableColumn id="7" xr3:uid="{03197C24-09FF-439E-811B-961348B35459}" name="Past due_x000a_1-5 years_x000a_$M" dataDxfId="345" dataCellStyle="DH Shell Sephora"/>
  </tableColumns>
  <tableStyleInfo name="TableStyleLight8"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A2AF80D-CD12-435C-A429-DADEA27E1863}" name="Table30" displayName="Table30" ref="A2:C4" totalsRowShown="0" headerRowDxfId="344" dataDxfId="342" headerRowBorderDxfId="343" tableBorderDxfId="341">
  <autoFilter ref="A2:C4" xr:uid="{AA2AF80D-CD12-435C-A429-DADEA27E1863}">
    <filterColumn colId="0" hiddenButton="1"/>
    <filterColumn colId="1" hiddenButton="1"/>
    <filterColumn colId="2" hiddenButton="1"/>
  </autoFilter>
  <tableColumns count="3">
    <tableColumn id="1" xr3:uid="{6E9E249C-1E67-4DA5-99B8-6696EB1D9E6D}" name="Column1" dataDxfId="340"/>
    <tableColumn id="2" xr3:uid="{533C8E94-11C1-4A7B-9D6B-702D71CCE2A8}" name="2022_x000a_$M" dataDxfId="339"/>
    <tableColumn id="3" xr3:uid="{5386A0CD-B3BD-4B89-A7D8-704BF4CC6F77}" name="2021_x000a_$M" dataDxfId="338"/>
  </tableColumns>
  <tableStyleInfo name="TableStyleLight8"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86B72EB0-5769-48C2-823E-D17E6EA55360}" name="Table68" displayName="Table68" ref="A2:C14" totalsRowShown="0" headerRowDxfId="337" dataDxfId="335" headerRowBorderDxfId="336" tableBorderDxfId="334">
  <autoFilter ref="A2:C14" xr:uid="{4E12E6BB-E791-47FE-A66B-FFEE9A86784E}">
    <filterColumn colId="0" hiddenButton="1"/>
    <filterColumn colId="1" hiddenButton="1"/>
    <filterColumn colId="2" hiddenButton="1"/>
  </autoFilter>
  <tableColumns count="3">
    <tableColumn id="1" xr3:uid="{EE22A943-7B1C-40B1-8B05-A0CF4FFEE44B}" name="Column1" dataDxfId="333"/>
    <tableColumn id="2" xr3:uid="{0D7F103E-EC65-401E-91E2-1D44DE1572EC}" name="2022_x000a_$M" dataDxfId="332"/>
    <tableColumn id="3" xr3:uid="{E4E4B37F-4C4D-4BE9-9400-6A14DDF33E11}" name="2021_x000a_$M" dataDxfId="331"/>
  </tableColumns>
  <tableStyleInfo name="TableStyleLight8"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81EEDF3-ACE0-4D1B-81FE-92845CD7DBC5}" name="Table31" displayName="Table31" ref="A2:H6" totalsRowShown="0" headerRowDxfId="330" dataDxfId="328" headerRowBorderDxfId="329" tableBorderDxfId="327" headerRowCellStyle="DH Shell Sephora">
  <autoFilter ref="A2:H6" xr:uid="{681EEDF3-ACE0-4D1B-81FE-92845CD7DB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ADEA15-23C5-4627-805D-B5B3095823F0}" name="Column1" dataDxfId="326"/>
    <tableColumn id="2" xr3:uid="{77F62DBF-599F-4CEF-BA44-0B5F1C5082F9}" name="Carrying amount_x000a_$M" dataDxfId="325"/>
    <tableColumn id="3" xr3:uid="{BDCC2FC4-B14E-4971-B7E4-757C567904F3}" name="Nominal amount_x000a_$M" dataDxfId="324"/>
    <tableColumn id="4" xr3:uid="{59379850-97AD-4EEB-B524-05F0D0404681}" name="Maturity dates_x000a_Less than 1 month _x000a_$M" dataDxfId="323"/>
    <tableColumn id="5" xr3:uid="{03A8EA92-9D9C-4143-A879-044E43FB10E3}" name="Maturity dates_x000a_1-3 months _x000a_$M" dataDxfId="322"/>
    <tableColumn id="6" xr3:uid="{5B4C4739-B744-49DE-9EAF-A37931C8D545}" name="Maturity dates_x000a_3 months - 1 year _x000a_$M" dataDxfId="321"/>
    <tableColumn id="7" xr3:uid="{DAAFCABA-B800-4649-901E-7B796A816A8E}" name="Maturity dates_x000a_1-5 years _x000a_$M" dataDxfId="320"/>
    <tableColumn id="8" xr3:uid="{56097F36-37F4-41ED-B825-AB6EDB3F65FD}" name="Maturity dates_x000a_5+ years _x000a_$M" dataDxfId="319"/>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5CF0400-6435-4339-BBDC-C7ACD8E5AC21}" name="Table591" displayName="Table591" ref="A2:D10" totalsRowShown="0" headerRowDxfId="739" tableBorderDxfId="738" headerRowCellStyle="DH Shell Sephora">
  <autoFilter ref="A2:D10" xr:uid="{05CF0400-6435-4339-BBDC-C7ACD8E5AC21}">
    <filterColumn colId="0" hiddenButton="1"/>
    <filterColumn colId="1" hiddenButton="1"/>
    <filterColumn colId="2" hiddenButton="1"/>
    <filterColumn colId="3" hiddenButton="1"/>
  </autoFilter>
  <tableColumns count="4">
    <tableColumn id="1" xr3:uid="{52F1902C-7E10-4AAA-9742-E8809F2F0FFB}" name="Column1" dataDxfId="737" dataCellStyle="DH Shell Sephora"/>
    <tableColumn id="2" xr3:uid="{97F9E65B-7C55-4143-B303-255A43F049A1}" name="Note" dataDxfId="736" dataCellStyle="DH Shell Sephora"/>
    <tableColumn id="3" xr3:uid="{597E428C-061F-4212-9AB1-E425448A91D9}" name="2022 _x000a_$M" dataDxfId="735" dataCellStyle="DH Shell Sephora"/>
    <tableColumn id="4" xr3:uid="{633AA2EC-9733-4024-8E4A-360E8FD51D54}" name="2021 _x000a_$M" dataDxfId="734" dataCellStyle="DH Shell Sephora"/>
  </tableColumns>
  <tableStyleInfo name="TableStyleLight8"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46341F8-B305-4A7A-BAF0-37E66580E89C}" name="Table32" displayName="Table32" ref="A2:C12" totalsRowShown="0" dataDxfId="317" headerRowBorderDxfId="318" tableBorderDxfId="316">
  <autoFilter ref="A2:C12" xr:uid="{546341F8-B305-4A7A-BAF0-37E66580E89C}">
    <filterColumn colId="0" hiddenButton="1"/>
    <filterColumn colId="1" hiddenButton="1"/>
    <filterColumn colId="2" hiddenButton="1"/>
  </autoFilter>
  <tableColumns count="3">
    <tableColumn id="1" xr3:uid="{612398EC-0470-4AB0-AEF6-5360A5599291}" name="Column1" dataDxfId="315" dataCellStyle="DH Shell Sephora"/>
    <tableColumn id="2" xr3:uid="{7FCEAF0A-E069-491A-9248-82D15B31419C}" name="2022_x000a_$M" dataDxfId="314" dataCellStyle="DH Shell Sephora"/>
    <tableColumn id="3" xr3:uid="{4FE86869-88C1-48BF-B3F3-A49685BFF55E}" name="2021_x000a_$M" dataDxfId="313" dataCellStyle="DH Shell Sephora"/>
  </tableColumns>
  <tableStyleInfo name="TableStyleLight8"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A9115F4-0D9A-4509-A456-901E4ACCE66F}" name="Table33" displayName="Table33" ref="A2:F10" totalsRowShown="0" headerRowDxfId="312" dataDxfId="310" headerRowBorderDxfId="311" tableBorderDxfId="309" headerRowCellStyle="DH Shell Sephora" dataCellStyle="DH Shell Sephora">
  <autoFilter ref="A2:F10" xr:uid="{8A9115F4-0D9A-4509-A456-901E4ACCE66F}">
    <filterColumn colId="0" hiddenButton="1"/>
    <filterColumn colId="1" hiddenButton="1"/>
    <filterColumn colId="2" hiddenButton="1"/>
    <filterColumn colId="3" hiddenButton="1"/>
    <filterColumn colId="4" hiddenButton="1"/>
    <filterColumn colId="5" hiddenButton="1"/>
  </autoFilter>
  <tableColumns count="6">
    <tableColumn id="1" xr3:uid="{0AD4A51B-1B51-4D36-B3ED-C7D21E7060D4}" name="Column1" dataDxfId="308" dataCellStyle="DH Shell Sephora"/>
    <tableColumn id="2" xr3:uid="{649D6298-E0A9-41AA-BA05-86B51CF34000}" name="Make-good_x000a_2022_x000a_$M" dataDxfId="307" dataCellStyle="DH Shell Sephora"/>
    <tableColumn id="3" xr3:uid="{E65EE664-5142-45D3-95F9-9F62AD76BBCA}" name="Insurance claims_x000a_2022_x000a_$M" dataDxfId="306" dataCellStyle="DH Shell Sephora"/>
    <tableColumn id="4" xr3:uid="{55687437-9957-4C04-976C-1014139D2039}" name="NDIS providers' leave_x000a_2022_x000a_$M" dataDxfId="305" dataCellStyle="DH Shell Sephora"/>
    <tableColumn id="5" xr3:uid="{232A48E8-C5C0-4388-9029-5F46B0247A15}" name="Early retirement package_x000a_2022_x000a_$M" dataDxfId="304" dataCellStyle="DH Shell Sephora"/>
    <tableColumn id="6" xr3:uid="{7E58DBAE-C540-4109-BD69-C1984E1938DF}" name="Total_x000a_2022_x000a_$M" dataDxfId="303" dataCellStyle="DH Shell Sephora"/>
  </tableColumns>
  <tableStyleInfo name="TableStyleLight8"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D64BEA1-BB06-4EF9-BA08-26D78450EC22}" name="Table34" displayName="Table34" ref="A2:C7" totalsRowShown="0" headerRowDxfId="302" headerRowBorderDxfId="301" tableBorderDxfId="300">
  <autoFilter ref="A2:C7" xr:uid="{1D64BEA1-BB06-4EF9-BA08-26D78450EC22}">
    <filterColumn colId="0" hiddenButton="1"/>
    <filterColumn colId="1" hiddenButton="1"/>
    <filterColumn colId="2" hiddenButton="1"/>
  </autoFilter>
  <tableColumns count="3">
    <tableColumn id="1" xr3:uid="{574380DA-04EE-4607-8C36-E594B71F0C41}" name="Column1" dataDxfId="299" dataCellStyle="DH Shell Sephora"/>
    <tableColumn id="2" xr3:uid="{E94EBC93-5194-4995-90FD-98D395B5FBA1}" name="2022_x000a_$M" dataDxfId="298"/>
    <tableColumn id="3" xr3:uid="{42F61253-9925-4324-9830-D86CE1C50848}" name="2021_x000a_$M" dataDxfId="297" dataCellStyle="DH Shell Sephora"/>
  </tableColumns>
  <tableStyleInfo name="TableStyleLight8"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E302CC3-4759-4092-95B6-39323467DE23}" name="Table35" displayName="Table35" ref="A2:C4" totalsRowShown="0" headerRowDxfId="296" dataDxfId="294" headerRowBorderDxfId="295" tableBorderDxfId="293">
  <autoFilter ref="A2:C4" xr:uid="{CE302CC3-4759-4092-95B6-39323467DE23}">
    <filterColumn colId="0" hiddenButton="1"/>
    <filterColumn colId="1" hiddenButton="1"/>
    <filterColumn colId="2" hiddenButton="1"/>
  </autoFilter>
  <tableColumns count="3">
    <tableColumn id="1" xr3:uid="{415648AD-987A-432C-BC01-47B2F6CE5ACB}" name="Column1" dataDxfId="292"/>
    <tableColumn id="2" xr3:uid="{93E9C28A-9344-4989-B893-CCBB703D843C}" name="2022_x000a_$M" dataDxfId="291"/>
    <tableColumn id="3" xr3:uid="{A2BB72D3-9262-44C8-9B92-B5A092B7FAAC}" name="2021_x000a_$M" dataDxfId="290"/>
  </tableColumns>
  <tableStyleInfo name="TableStyleLight8"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1D4D3E2-6C69-4D3E-AFF1-5672E60A8479}" name="Table36" displayName="Table36" ref="A2:C10" totalsRowShown="0" headerRowDxfId="289" dataDxfId="287" headerRowBorderDxfId="288" tableBorderDxfId="286">
  <autoFilter ref="A2:C10" xr:uid="{91D4D3E2-6C69-4D3E-AFF1-5672E60A8479}">
    <filterColumn colId="0" hiddenButton="1"/>
    <filterColumn colId="1" hiddenButton="1"/>
    <filterColumn colId="2" hiddenButton="1"/>
  </autoFilter>
  <tableColumns count="3">
    <tableColumn id="1" xr3:uid="{D874277A-F0DA-4354-A43B-5083230AE973}" name="Column1" dataDxfId="285" dataCellStyle="DH Shell Sephora"/>
    <tableColumn id="2" xr3:uid="{EF412708-8375-46BB-B1A5-3B320DBF5EBF}" name="2022_x000a_$M" dataDxfId="284" dataCellStyle="DH Shell Sephora"/>
    <tableColumn id="3" xr3:uid="{1447CBE8-47ED-4952-95D2-C065C1E45201}" name="2021_x000a_$M" dataDxfId="283" dataCellStyle="DH Shell Sephora"/>
  </tableColumns>
  <tableStyleInfo name="TableStyleLight8"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1E3E9FBE-9CC7-4CD8-863C-5CE010048738}" name="Table37" displayName="Table37" ref="A2:H10" totalsRowShown="0" headerRowDxfId="282" dataDxfId="281" tableBorderDxfId="280" headerRowCellStyle="DH Shell Sephora" dataCellStyle="DH Shell Sephora">
  <autoFilter ref="A2:H10" xr:uid="{1E3E9FBE-9CC7-4CD8-863C-5CE0100487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53FCE67-188C-4DA6-B16D-4A158F7ACBD2}" name="Column1" dataDxfId="279"/>
    <tableColumn id="2" xr3:uid="{0EBC8881-D6BA-471C-B9A9-EB480D603228}" name="Carrying amount_x000a_$M" dataDxfId="278" dataCellStyle="Comma 10 2 2"/>
    <tableColumn id="3" xr3:uid="{82E0991F-A835-4F19-B987-49A6B3ADD720}" name="Carrying amount_x000a_$M2" dataDxfId="277"/>
    <tableColumn id="4" xr3:uid="{20716F64-DB02-42C1-946D-2BEC2ABECD88}" name="Maturity dates _x000a_Less than 1 month_x000a_$M" dataDxfId="276" dataCellStyle="DH Shell Sephora"/>
    <tableColumn id="5" xr3:uid="{A912E7B7-81C3-4A9A-B439-34213C4292CF}" name="Maturity dates _x000a_1-3 months_x000a_$M" dataDxfId="275" dataCellStyle="DH Shell Sephora"/>
    <tableColumn id="6" xr3:uid="{B6C05CE1-5438-4733-97F3-28041E57C418}" name="Maturity dates _x000a_3 months - 1 year_x000a_$M" dataDxfId="274" dataCellStyle="DH Shell Sephora"/>
    <tableColumn id="7" xr3:uid="{BAD7791C-791C-4C4E-8B21-0DC0FA7C3AA2}" name="Maturity dates _x000a_1-5 years_x000a_$M" dataDxfId="273" dataCellStyle="DH Shell Sephora"/>
    <tableColumn id="8" xr3:uid="{11EC1BFD-B0CF-4474-A4C9-C19AB3A38C18}" name="Maturity dates _x000a_5+ years_x000a_$M" dataDxfId="272" dataCellStyle="DH Shell Sephora"/>
  </tableColumns>
  <tableStyleInfo name="TableStyleLight8"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D574E4A-9727-4143-AD99-12E3B94758A3}" name="Table38" displayName="Table38" ref="A2:C5" totalsRowShown="0" headerRowDxfId="271" dataDxfId="269" headerRowBorderDxfId="270" tableBorderDxfId="268">
  <autoFilter ref="A2:C5" xr:uid="{1D574E4A-9727-4143-AD99-12E3B94758A3}">
    <filterColumn colId="0" hiddenButton="1"/>
    <filterColumn colId="1" hiddenButton="1"/>
    <filterColumn colId="2" hiddenButton="1"/>
  </autoFilter>
  <tableColumns count="3">
    <tableColumn id="1" xr3:uid="{7B59A8E0-925E-442C-8D83-C24BB96AAC92}" name="Column1" dataDxfId="267"/>
    <tableColumn id="2" xr3:uid="{A917D644-F913-4AC3-80DB-FA934E117FC3}" name="2022_x000a_$M" dataDxfId="266"/>
    <tableColumn id="3" xr3:uid="{7F668B25-E1C6-4AA5-A88B-F2BF438393C2}" name="2021_x000a_$M" dataDxfId="265"/>
  </tableColumns>
  <tableStyleInfo name="TableStyleLight8"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0545B3E-1CCF-45BE-A949-4ADDB010A13C}" name="Table41" displayName="Table41" ref="A2:C6" totalsRowShown="0" headerRowDxfId="264" headerRowBorderDxfId="263" tableBorderDxfId="262">
  <autoFilter ref="A2:C6" xr:uid="{80545B3E-1CCF-45BE-A949-4ADDB010A13C}">
    <filterColumn colId="0" hiddenButton="1"/>
    <filterColumn colId="1" hiddenButton="1"/>
    <filterColumn colId="2" hiddenButton="1"/>
  </autoFilter>
  <tableColumns count="3">
    <tableColumn id="1" xr3:uid="{6D2BE649-BF58-426C-AF44-854A2F341742}" name="Column1" dataDxfId="261"/>
    <tableColumn id="2" xr3:uid="{8131F4E1-0C4E-4311-99C3-57BC44F7C2B1}" name="2022_x000a_$M" dataDxfId="260"/>
    <tableColumn id="3" xr3:uid="{1D6F9DE0-C3BD-4E3E-B403-93676D7CA019}" name="2021_x000a_$M" dataDxfId="259"/>
  </tableColumns>
  <tableStyleInfo name="TableStyleLight8"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3DAD684-4C64-497C-A10E-59D97D85864D}" name="Table39" displayName="Table39" ref="A2:C3" totalsRowShown="0" headerRowDxfId="258" dataDxfId="256" headerRowBorderDxfId="257" tableBorderDxfId="255" totalsRowBorderDxfId="254">
  <autoFilter ref="A2:C3" xr:uid="{63DAD684-4C64-497C-A10E-59D97D85864D}">
    <filterColumn colId="0" hiddenButton="1"/>
    <filterColumn colId="1" hiddenButton="1"/>
    <filterColumn colId="2" hiddenButton="1"/>
  </autoFilter>
  <tableColumns count="3">
    <tableColumn id="1" xr3:uid="{D0C2B1A0-7FEF-4CC0-8377-7D269A227FA4}" name="Column1" dataDxfId="253" dataCellStyle="DH Shell Sephora"/>
    <tableColumn id="2" xr3:uid="{8E116059-33BD-4645-9BDE-41B54BA8D194}" name="2022_x000a_$M" dataDxfId="252" dataCellStyle="DH Shell Sephora"/>
    <tableColumn id="3" xr3:uid="{56D2BF7B-C502-47D3-8AF5-0F527BAFFF70}" name="2021_x000a_$M" dataDxfId="251" dataCellStyle="DH Shell Sephora"/>
  </tableColumns>
  <tableStyleInfo name="TableStyleLight8"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CFBF8FE-DB53-4B6A-98A7-3B062CF9AF65}" name="Table42" displayName="Table42" ref="A2:C7" totalsRowShown="0" headerRowDxfId="250" dataDxfId="248" headerRowBorderDxfId="249" tableBorderDxfId="247">
  <autoFilter ref="A2:C7" xr:uid="{CCFBF8FE-DB53-4B6A-98A7-3B062CF9AF65}">
    <filterColumn colId="0" hiddenButton="1"/>
    <filterColumn colId="1" hiddenButton="1"/>
    <filterColumn colId="2" hiddenButton="1"/>
  </autoFilter>
  <tableColumns count="3">
    <tableColumn id="1" xr3:uid="{9C2EDEA5-9E53-4358-859D-5DBD63BF4086}" name="Total cash and deposits disclosed in the balance sheet" dataDxfId="246" dataCellStyle="DH Shell Sephora"/>
    <tableColumn id="2" xr3:uid="{3CD25B39-D803-439E-BA13-FF9486F24C6B}" name="2022_x000a_$M" dataDxfId="245"/>
    <tableColumn id="3" xr3:uid="{9E0B3D1D-C5DD-4844-976F-ECF4FE79D5DC}" name="2021_x000a_$M" dataDxfId="24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9E8DF36A-E026-4B8C-9326-3A5AD21CBA0F}" name="Table693" displayName="Table693" ref="A2:L10" totalsRowShown="0" headerRowDxfId="733" dataDxfId="731" headerRowBorderDxfId="732" tableBorderDxfId="730" headerRowCellStyle="Normal_Note 3(a) Summary of Compliance" dataCellStyle="Normal_Note 3(a) Summary of Compliance">
  <autoFilter ref="A2:L10" xr:uid="{9E8DF36A-E026-4B8C-9326-3A5AD21CBA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2213A43-D7BE-4F6B-9189-C234DBA79C68}" name="Column1" dataDxfId="729" dataCellStyle="Normal_Note 3(a) Summary of Compliance"/>
    <tableColumn id="2" xr3:uid="{9BC8BDF7-B82C-4D86-8599-CAD6496B0B70}" name="Appropriation Act_x000a_Annual appropriation_x000a_$M" dataDxfId="728" dataCellStyle="Comma_Note 3(a) Summary of Compliance"/>
    <tableColumn id="3" xr3:uid="{C7CBA1EA-779D-4620-8774-7C5CA5E4307B}" name="Appropriation Act_x000a_Advance from Treasurer_x000a_$M" dataDxfId="727" dataCellStyle="Comma_Note 3(a) Summary of Compliance"/>
    <tableColumn id="4" xr3:uid="{701C57B0-DC59-4EDB-91F2-2D4AE5732506}" name="Appropriation Act_x000a_Section 3(2)_x000a_$M" dataDxfId="726" dataCellStyle="DH Shell Sephora"/>
    <tableColumn id="5" xr3:uid="{6CCF4888-E947-4795-8FE0-A8B70B61AC7E}" name="FMA _x000a_Section 29 (i)_x000a_$M" dataDxfId="725" dataCellStyle="Normal_Note 3(a) Summary of Compliance"/>
    <tableColumn id="6" xr3:uid="{39A9110B-C7F8-4D1B-9026-C374B02039F5}" name="FMA _x000a_Section 30 (ii)_x000a_$M" dataDxfId="724" dataCellStyle="Normal_Note 3(a) Summary of Compliance"/>
    <tableColumn id="7" xr3:uid="{91682852-7F5E-4649-B74D-8BFD5DCA9B14}" name="FMA _x000a_Section 32_x000a_$M" dataDxfId="723" dataCellStyle="Normal_Note 3(a) Summary of Compliance"/>
    <tableColumn id="8" xr3:uid="{A2E56CAC-EF1B-4A4B-83AB-7FDAC938E8EB}" name="FMA_x000a_Section 35 advances_x000a_$M" dataDxfId="722" dataCellStyle="Comma_Note 3(a) Summary of Compliance"/>
    <tableColumn id="9" xr3:uid="{C73F06AC-6060-4375-A5C3-8F03B7CA08EB}" name="Total parliamentary authority_x000a_$M" dataDxfId="721" dataCellStyle="Normal_Note 3(a) Summary of Compliance"/>
    <tableColumn id="10" xr3:uid="{2E7C36F3-35A3-4F85-9E38-D3DCFC9C07E1}" name="Appropriations applied_x000a_$M" dataDxfId="720" dataCellStyle="Normal_Note 3(a) Summary of Compliance"/>
    <tableColumn id="11" xr3:uid="{DD527404-17B2-4F0B-A911-29C54683B05E}" name="Variance_x000a_$M" dataDxfId="719" dataCellStyle="Normal_Note 3(a) Summary of Compliance"/>
    <tableColumn id="14" xr3:uid="{920370A3-C7CF-444E-A2D4-9B6A61371087}" name="Notes"/>
  </tableColumns>
  <tableStyleInfo name="TableStyleLight8"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BC73FABD-13BD-4C78-A987-0F84F6686FF2}" name="Table64" displayName="Table64" ref="A2:C16" totalsRowShown="0" headerRowDxfId="243" dataDxfId="241" headerRowBorderDxfId="242" tableBorderDxfId="240">
  <autoFilter ref="A2:C16" xr:uid="{BC73FABD-13BD-4C78-A987-0F84F6686FF2}">
    <filterColumn colId="0" hiddenButton="1"/>
    <filterColumn colId="1" hiddenButton="1"/>
    <filterColumn colId="2" hiddenButton="1"/>
  </autoFilter>
  <tableColumns count="3">
    <tableColumn id="1" xr3:uid="{755ED95D-1C09-475C-A981-521EB9B7BDA6}" name="Column1" dataDxfId="239"/>
    <tableColumn id="2" xr3:uid="{24F3D183-712A-4E65-A633-AE6729893C78}" name="2022_x000a_$M" dataDxfId="238"/>
    <tableColumn id="3" xr3:uid="{FA85DB0C-3F8C-4160-B5B5-83509BABE02D}" name="2021_x000a_$M" dataDxfId="237"/>
  </tableColumns>
  <tableStyleInfo name="TableStyleLight8"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D71AD30-FB9B-4FA1-859F-DCD1A1DF119E}" name="Table44" displayName="Table44" ref="A2:N22" totalsRowShown="0" headerRowDxfId="236" dataDxfId="235" tableBorderDxfId="234">
  <autoFilter ref="A2:N22" xr:uid="{5D71AD30-FB9B-4FA1-859F-DCD1A1DF11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D59BEA3-479C-482C-953A-C09E25A897A8}" name="Column1" dataDxfId="233"/>
    <tableColumn id="2" xr3:uid="{89BF00E3-FDDF-4CF1-AE48-6C71C92F1957}" name="2022_x000a_Opening balance as at 1 July 2021_x000a_$M" dataDxfId="232"/>
    <tableColumn id="3" xr3:uid="{0DF0FBAA-16C4-44E7-9C55-64BD0DDA832A}" name="2022_x000a_Removal of DFFH-related June 2021 closing balance (i)_x000a_$M" dataDxfId="231"/>
    <tableColumn id="4" xr3:uid="{B33059B3-743F-4388-BDAB-7942654695AF}" name="2022_x000a_Machinery of Government - transfer in/(out)_x000a_$M" dataDxfId="230" dataCellStyle="DH Shell Sephora"/>
    <tableColumn id="5" xr3:uid="{C98DA855-D635-4455-ACFF-CE6E5A2EADDA}" name="2022_x000a_Total receipts_x000a_$M" dataDxfId="229"/>
    <tableColumn id="6" xr3:uid="{974913C6-A399-4D9F-AAEF-1811797F6E08}" name="2022_x000a_Total payments_x000a_$M" dataDxfId="228"/>
    <tableColumn id="7" xr3:uid="{76DB0BF8-0608-47C9-8DA8-F70C4F53086D}" name="2022_x000a_Non-cash movement _x000a_$M" dataDxfId="227"/>
    <tableColumn id="8" xr3:uid="{81801040-C3B4-4417-B979-B68B18159E0A}" name="2022_x000a_Closing balance as at 30 June 2022_x000a_$M" dataDxfId="226"/>
    <tableColumn id="9" xr3:uid="{0149DB31-5105-46E8-8750-3B5D0BB7DD31}" name="2021_x000a_Opening balance as at 1 July 2020_x000a_$M" dataDxfId="225"/>
    <tableColumn id="10" xr3:uid="{1CFF84DF-BEBC-4C49-9D54-04A315B27B0F}" name="2021_x000a_Machinery of Government - transfer in/(out)_x000a_$M" dataDxfId="224"/>
    <tableColumn id="11" xr3:uid="{5478B4E5-E3BA-438F-B44A-44682AFFAA44}" name="2021_x000a_Total receipts_x000a_$M" dataDxfId="223"/>
    <tableColumn id="12" xr3:uid="{165441A9-9DDF-4C50-808D-08D675272C3C}" name="2021_x000a_Total payments_x000a_$M" dataDxfId="222"/>
    <tableColumn id="13" xr3:uid="{EB66B421-3520-4538-8D96-D424B0D15741}" name="2021_x000a_Non-cash movement_x000a_$M" dataDxfId="221"/>
    <tableColumn id="14" xr3:uid="{557CBE12-2AEE-4D6F-A754-CC7F2D0029B5}" name="2021_x000a_Closing balance as at 30 June 2021_x000a_$M" dataDxfId="220"/>
  </tableColumns>
  <tableStyleInfo name="TableStyleLight8"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A4FBD31-3F8B-41CF-A3F4-3FDE77BBD662}" name="Table46" displayName="Table46" ref="A2:C52" totalsRowShown="0" headerRowDxfId="219" dataDxfId="217" headerRowBorderDxfId="218" tableBorderDxfId="216">
  <autoFilter ref="A2:C52" xr:uid="{BA4FBD31-3F8B-41CF-A3F4-3FDE77BBD662}">
    <filterColumn colId="0" hiddenButton="1"/>
    <filterColumn colId="1" hiddenButton="1"/>
    <filterColumn colId="2" hiddenButton="1"/>
  </autoFilter>
  <tableColumns count="3">
    <tableColumn id="1" xr3:uid="{CA39526A-3FAA-4993-8080-C1849883DAE7}" name="Column1" dataDxfId="215"/>
    <tableColumn id="2" xr3:uid="{1CC86DBE-81CD-49A4-8911-F48854CE8D82}" name="2022_x000a_$M" dataDxfId="214" dataCellStyle="Comma 10 2 2"/>
    <tableColumn id="3" xr3:uid="{C052A374-295C-4239-B0D7-1E7B563EB355}" name="2021_x000a_$M" dataDxfId="213" dataCellStyle="Comma 10 2 2"/>
  </tableColumns>
  <tableStyleInfo name="TableStyleLight8"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4F56A8B8-B750-4083-8658-FDDDEBDB0DAE}" name="Table47" displayName="Table47" ref="A2:I7" totalsRowShown="0" headerRowDxfId="212" dataDxfId="210" headerRowBorderDxfId="211" tableBorderDxfId="209">
  <autoFilter ref="A2:I7" xr:uid="{4F56A8B8-B750-4083-8658-FDDDEBDB0D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C2A1-0B1F-4759-A425-70310087F063}" name="Column1" dataDxfId="208"/>
    <tableColumn id="2" xr3:uid="{926BC7DB-3C52-4453-B8A1-E58FA72CF001}" name="2022_x000a_Liability_x000a_Discounted value_x000a_$M" dataDxfId="207"/>
    <tableColumn id="3" xr3:uid="{4BFACBFE-FBA1-4A55-9301-F4FBE6AE29AE}" name="2022_x000a_Capital contribution_x000a_Nominal value_x000a_$M" dataDxfId="206"/>
    <tableColumn id="4" xr3:uid="{27792DC3-4F86-4A4A-A58B-9DE81851DEE8}" name="2022_x000a_Other commitments_x000a_Present value_x000a_$M" dataDxfId="205"/>
    <tableColumn id="5" xr3:uid="{3FA98402-53A5-4EC5-A756-BB03A48A1728}" name="2022_x000a_Total commitments_x000a_Nominal value_x000a_$M" dataDxfId="204"/>
    <tableColumn id="6" xr3:uid="{F55CA0CA-A624-4AD0-8C1C-DE806D35EEFC}" name="2021_x000a_Liability_x000a_Discounted value_x000a_$M" dataDxfId="203"/>
    <tableColumn id="7" xr3:uid="{ED6B8873-CECE-4BAB-A24A-77AC084F9E1E}" name="2021_x000a_Capital contribution_x000a_Nominal value_x000a_$M" dataDxfId="202"/>
    <tableColumn id="8" xr3:uid="{61A39C4D-7F37-4999-A917-23684663E77F}" name="2021_x000a_Other commitments_x000a_Present value_x000a_$M" dataDxfId="201"/>
    <tableColumn id="9" xr3:uid="{3D434B49-D1AC-4F91-BF98-DB1635F0F609}" name="2021_x000a_Total commitments_x000a_Nominal value_x000a_$M" dataDxfId="200"/>
  </tableColumns>
  <tableStyleInfo name="TableStyleLight8"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076EE9C-05CB-4585-9DF5-6677C5FFA80F}" name="Table49" displayName="Table49" ref="A2:E9" totalsRowShown="0" headerRowDxfId="199" dataDxfId="197" headerRowBorderDxfId="198" tableBorderDxfId="196" headerRowCellStyle="DH Shell Sephora">
  <autoFilter ref="A2:E9" xr:uid="{4076EE9C-05CB-4585-9DF5-6677C5FFA80F}">
    <filterColumn colId="0" hiddenButton="1"/>
    <filterColumn colId="1" hiddenButton="1"/>
    <filterColumn colId="2" hiddenButton="1"/>
    <filterColumn colId="3" hiddenButton="1"/>
    <filterColumn colId="4" hiddenButton="1"/>
  </autoFilter>
  <tableColumns count="5">
    <tableColumn id="1" xr3:uid="{61D0CBEB-43E6-4536-94D4-3D3FD22F8900}" name="2022" dataDxfId="195" dataCellStyle="DH Shell Sephora"/>
    <tableColumn id="2" xr3:uid="{2B2D2877-F3B7-4DC7-8B70-BD344EAF44DE}" name="Cash and deposits_x000a_$M" dataDxfId="194"/>
    <tableColumn id="3" xr3:uid="{B4626036-899D-41A8-9262-B5D283E4564E}" name="Financial assets at amortised cost_x000a_$M" dataDxfId="193"/>
    <tableColumn id="4" xr3:uid="{93B3CB1B-E63B-472F-BFDF-A69C96C25734}" name="Financial liabilities at amortised cost_x000a_$M" dataDxfId="192"/>
    <tableColumn id="5" xr3:uid="{B7BC081C-701F-4CF5-B9E2-DA6B5E75679B}" name="Total_x000a_$M" dataDxfId="191"/>
  </tableColumns>
  <tableStyleInfo name="TableStyleLight8"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66CD11B-53C2-4664-A300-6DAFC3D5159F}" name="Table48" displayName="Table48" ref="A2:E9" totalsRowShown="0" headerRowDxfId="190" dataDxfId="188" headerRowBorderDxfId="189" tableBorderDxfId="187" headerRowCellStyle="DH Shell Sephora">
  <autoFilter ref="A2:E9" xr:uid="{466CD11B-53C2-4664-A300-6DAFC3D5159F}">
    <filterColumn colId="0" hiddenButton="1"/>
    <filterColumn colId="1" hiddenButton="1"/>
    <filterColumn colId="2" hiddenButton="1"/>
    <filterColumn colId="3" hiddenButton="1"/>
    <filterColumn colId="4" hiddenButton="1"/>
  </autoFilter>
  <tableColumns count="5">
    <tableColumn id="1" xr3:uid="{B17AB616-839F-4E58-BA8F-A0D0CA8D6F30}" name="Column1" dataDxfId="186" dataCellStyle="DH Shell Sephora"/>
    <tableColumn id="2" xr3:uid="{39799CF6-AE7C-4FF7-80E3-E7008D32D28C}" name="Cash and deposits_x000a_$M" dataDxfId="185"/>
    <tableColumn id="3" xr3:uid="{7C3EBED4-4177-4F85-9AC8-85717A8B6D19}" name="Financial assets at amortised cost_x000a_$M" dataDxfId="184"/>
    <tableColumn id="4" xr3:uid="{2D678E55-04D7-4E10-BC22-1D94E1ADAB6B}" name="Financial liabilities at amortised cost_x000a_$M" dataDxfId="183"/>
    <tableColumn id="5" xr3:uid="{0C8025E7-60F2-4A56-A47D-C0900A7E4790}" name="Total_x000a_$M" dataDxfId="182"/>
  </tableColumns>
  <tableStyleInfo name="TableStyleLight8"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5E789633-8131-460F-8A2C-BE8D6E48F425}" name="Table53" displayName="Table53" ref="A2:C18" totalsRowShown="0" headerRowDxfId="181" dataDxfId="179" headerRowBorderDxfId="180" tableBorderDxfId="178">
  <autoFilter ref="A2:C18" xr:uid="{5E789633-8131-460F-8A2C-BE8D6E48F425}">
    <filterColumn colId="0" hiddenButton="1"/>
    <filterColumn colId="1" hiddenButton="1"/>
    <filterColumn colId="2" hiddenButton="1"/>
  </autoFilter>
  <tableColumns count="3">
    <tableColumn id="1" xr3:uid="{32D74BAF-3EA5-41F2-84CA-DF7DFE721677}" name="Column1" dataDxfId="177"/>
    <tableColumn id="2" xr3:uid="{4DA238C2-DFA8-4DB8-8E8B-DD6C72FC6477}" name="Total interest income/(expense)_x000a_$M" dataDxfId="176"/>
    <tableColumn id="3" xr3:uid="{69D6AE4E-220C-416C-AEBA-E3669B53F111}" name="Total_x000a_$M" dataDxfId="175"/>
  </tableColumns>
  <tableStyleInfo name="TableStyleLight8"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93BF37AC-B459-4302-B0C3-BF972524B0F1}" name="Table56" displayName="Table56" ref="A2:E12" totalsRowShown="0" headerRowDxfId="174" dataDxfId="173" tableBorderDxfId="172" headerRowCellStyle="DH Shell Sephora" dataCellStyle="Normal 105">
  <autoFilter ref="A2:E12" xr:uid="{93BF37AC-B459-4302-B0C3-BF972524B0F1}">
    <filterColumn colId="0" hiddenButton="1"/>
    <filterColumn colId="1" hiddenButton="1"/>
    <filterColumn colId="2" hiddenButton="1"/>
    <filterColumn colId="3" hiddenButton="1"/>
    <filterColumn colId="4" hiddenButton="1"/>
  </autoFilter>
  <tableColumns count="5">
    <tableColumn id="1" xr3:uid="{F0B09E4F-B533-46B5-A574-2AEB7F55BDDF}" name="Column1" dataDxfId="171" dataCellStyle="DH Shell Sephora"/>
    <tableColumn id="2" xr3:uid="{6FF71DFC-CEB2-496E-8791-F8C9F6EF4F58}" name="Financial institutions double-A credit rating_x000a_Total_x000a_$M" dataDxfId="170" dataCellStyle="Normal 105"/>
    <tableColumn id="3" xr3:uid="{F4A7967C-B266-45DB-AECB-30B3D240E690}" name="Government agencies double-A credit rating_x000a_Total_x000a_$M" dataDxfId="169" dataCellStyle="Normal 105"/>
    <tableColumn id="4" xr3:uid="{80E1776A-CBF6-4767-9820-88673736AF0C}" name="Credit ratings not disclosed_x000a_$M" dataDxfId="168" dataCellStyle="Normal 105"/>
    <tableColumn id="5" xr3:uid="{0F0427F0-8CDD-4B10-B724-ADDD9C31B342}" name="Total_x000a_$M" dataDxfId="167" dataCellStyle="Normal 105"/>
  </tableColumns>
  <tableStyleInfo name="TableStyleLight8"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E935E8EE-477C-4C04-962C-81E863E0E02C}" name="Table58" displayName="Table58" ref="A2:H8" totalsRowShown="0" headerRowDxfId="166" dataDxfId="165" tableBorderDxfId="164" headerRowCellStyle="DH Shell Sephora">
  <autoFilter ref="A2:H8" xr:uid="{E935E8EE-477C-4C04-962C-81E863E0E0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30D5B1E-B585-48DD-ADA0-4FB663BF4204}" name="Column1" dataDxfId="163"/>
    <tableColumn id="2" xr3:uid="{1EB32E8F-AE34-4BB4-BE87-F440716099AA}" name="Gross amount_x000a_$M" dataDxfId="162"/>
    <tableColumn id="3" xr3:uid="{90D41DD9-9063-456C-8EE7-F092EA51D55B}" name="Not past due and not impaired (i)_x000a_$M" dataDxfId="161"/>
    <tableColumn id="4" xr3:uid="{90C41A05-21E9-4FC3-80E9-194ADB951F5C}" name="Past due_x000a_Less than 1 month_x000a_$M" dataDxfId="160"/>
    <tableColumn id="5" xr3:uid="{1D39827A-CFB3-42D7-B826-AE37F76F6A93}" name="Past due 1-3 months_x000a_$M" dataDxfId="159"/>
    <tableColumn id="6" xr3:uid="{EFD6323E-B6D1-42B7-BBD3-78F90D7BBC72}" name="Past due 3 months – 1 year_x000a_$M" dataDxfId="158"/>
    <tableColumn id="7" xr3:uid="{1D9E53A8-A3FA-4932-B6D2-70D746065558}" name="Past due_x000a_1-5 years_x000a_$M" dataDxfId="157"/>
    <tableColumn id="8" xr3:uid="{50977835-6FF6-4A35-A24C-30D697A0C3FF}" name="Past due_x000a_Total_x000a_$M" dataDxfId="156"/>
  </tableColumns>
  <tableStyleInfo name="TableStyleLight8"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4DE9B95-2D47-4A13-8B73-C4E0E918CD02}" name="Table17" displayName="Table17" ref="A2:C6" totalsRowShown="0" headerRowDxfId="155" dataDxfId="153" headerRowBorderDxfId="154" tableBorderDxfId="152">
  <autoFilter ref="A2:C6" xr:uid="{16D4EAD6-0A25-4BB8-AD49-338C076E1778}">
    <filterColumn colId="0" hiddenButton="1"/>
    <filterColumn colId="1" hiddenButton="1"/>
    <filterColumn colId="2" hiddenButton="1"/>
  </autoFilter>
  <tableColumns count="3">
    <tableColumn id="1" xr3:uid="{9900FE27-3404-4AB3-ACE0-89A3BB4E997C}" name="Column1" dataDxfId="151"/>
    <tableColumn id="2" xr3:uid="{A5B9DAF2-B530-4E5D-B327-C853D9139D7B}" name="2022_x000a_$M" dataDxfId="150"/>
    <tableColumn id="3" xr3:uid="{2BC213C9-9D07-48DA-A0B6-03C0FB255F08}" name="2021_x000a_$M" dataDxfId="149"/>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2FD85DF2-2EDB-4815-87C1-817798CB0EF1}" name="Table8" displayName="Table8" ref="A2:D13" totalsRowShown="0" headerRowDxfId="718" dataDxfId="716" headerRowBorderDxfId="717" tableBorderDxfId="715">
  <autoFilter ref="A2:D13" xr:uid="{2FD85DF2-2EDB-4815-87C1-817798CB0EF1}">
    <filterColumn colId="0" hiddenButton="1"/>
    <filterColumn colId="1" hiddenButton="1"/>
    <filterColumn colId="2" hiddenButton="1"/>
    <filterColumn colId="3" hiddenButton="1"/>
  </autoFilter>
  <tableColumns count="4">
    <tableColumn id="1" xr3:uid="{F2BCAB8C-9566-49E8-A07C-84AF2B2F2035}" name="Authority" dataDxfId="714" dataCellStyle="DH Shell Sephora 2"/>
    <tableColumn id="2" xr3:uid="{38DD3D92-1F00-475A-B115-F9204E2B04D2}" name="Purpose" dataDxfId="713"/>
    <tableColumn id="3" xr3:uid="{A086E59A-8AC2-4FBF-8FB2-59F9A0A9E491}" name="Appropriation applied_x000a_2022_x000a_$M" dataDxfId="712"/>
    <tableColumn id="4" xr3:uid="{B3851E42-AA2F-4100-8964-89BC62C3BE1C}" name="Appropriation applied_x000a_2021_x000a_$M" dataDxfId="711"/>
  </tableColumns>
  <tableStyleInfo name="TableStyleLight8"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4C638C40-5F87-4241-8D28-A02FAB3D2B7C}" name="Table59" displayName="Table59" ref="A2:F16" totalsRowShown="0" headerRowDxfId="148" dataDxfId="147" tableBorderDxfId="146" headerRowCellStyle="DH Shell Sephora" dataCellStyle="DH Shell Sephora">
  <autoFilter ref="A2:F16" xr:uid="{4C638C40-5F87-4241-8D28-A02FAB3D2B7C}">
    <filterColumn colId="0" hiddenButton="1"/>
    <filterColumn colId="1" hiddenButton="1"/>
    <filterColumn colId="2" hiddenButton="1"/>
    <filterColumn colId="3" hiddenButton="1"/>
    <filterColumn colId="4" hiddenButton="1"/>
    <filterColumn colId="5" hiddenButton="1"/>
  </autoFilter>
  <tableColumns count="6">
    <tableColumn id="1" xr3:uid="{25EF9BAC-89B6-4BF3-B884-B24F2C3E9A0B}" name="Column1" dataDxfId="145" dataCellStyle="DH Shell Sephora"/>
    <tableColumn id="2" xr3:uid="{EA21F4D4-76DC-4433-87E6-FA10A2BFA7FA}" name="Weighted average effective interest rate_x000a_(%)" dataDxfId="144" dataCellStyle="DH Shell Sephora"/>
    <tableColumn id="3" xr3:uid="{A3D2BA40-FC29-4813-BDFD-F226DFF682C0}" name="Carrying amount_x000a_$M"/>
    <tableColumn id="4" xr3:uid="{55381D1E-1904-4E20-923A-512524DB3CC8}" name="Interest rate exposure_x000a_Fixed interest rate_x000a_$M" dataDxfId="143" dataCellStyle="DH Shell Sephora"/>
    <tableColumn id="5" xr3:uid="{D649FE11-5EB0-4B14-9695-039B07EFF5EC}" name="Interest rate exposure_x000a_Variable interest rate_x000a_$M" dataDxfId="142" dataCellStyle="DH Shell Sephora"/>
    <tableColumn id="6" xr3:uid="{EDFFCD5E-BAD6-416D-A170-B27EE8AD0D79}" name="Interest rate exposure_x000a_Non-interest bearing_x000a_$M" dataDxfId="141" dataCellStyle="DH Shell Sephora"/>
  </tableColumns>
  <tableStyleInfo name="TableStyleLight8"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C9E2BDA-7A13-432A-8CA6-07FD8B1BCE75}" name="Table61" displayName="Table61" ref="A2:D9" totalsRowShown="0" headerRowDxfId="140" dataDxfId="139">
  <autoFilter ref="A2:D9" xr:uid="{CC9E2BDA-7A13-432A-8CA6-07FD8B1BCE75}">
    <filterColumn colId="0" hiddenButton="1"/>
    <filterColumn colId="1" hiddenButton="1"/>
    <filterColumn colId="2" hiddenButton="1"/>
    <filterColumn colId="3" hiddenButton="1"/>
  </autoFilter>
  <tableColumns count="4">
    <tableColumn id="1" xr3:uid="{A5235A31-4F2B-429E-860C-A154CA5CFCD6}" name="Column1" dataDxfId="138" dataCellStyle="DH Shell Sephora"/>
    <tableColumn id="2" xr3:uid="{0021AB15-B4BC-4584-9A24-642A4842D20E}" name="Carrying amount_x000a_$M" dataDxfId="137"/>
    <tableColumn id="3" xr3:uid="{868F9BC9-3026-4267-8E17-71D89DCD2E77}" name="Interest rate risk_x000a_–1%_x000a_Net result_x000a_$M" dataDxfId="136"/>
    <tableColumn id="4" xr3:uid="{2CB582AF-6CF1-49EB-9082-981281E32646}" name="Interest rate risk_x000a_+1%_x000a_Net result_x000a_$M" dataDxfId="135"/>
  </tableColumns>
  <tableStyleInfo name="TableStyleLight8"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8D2284D-89C5-463C-BC6C-BBBA29159678}" name="Table62" displayName="Table62" ref="A2:F9" totalsRowShown="0" headerRowDxfId="134">
  <autoFilter ref="A2:F9" xr:uid="{88D2284D-89C5-463C-BC6C-BBBA29159678}">
    <filterColumn colId="0" hiddenButton="1"/>
    <filterColumn colId="1" hiddenButton="1"/>
    <filterColumn colId="2" hiddenButton="1"/>
    <filterColumn colId="3" hiddenButton="1"/>
    <filterColumn colId="4" hiddenButton="1"/>
    <filterColumn colId="5" hiddenButton="1"/>
  </autoFilter>
  <tableColumns count="6">
    <tableColumn id="1" xr3:uid="{DCC3C65F-7A6A-4269-869D-1827D96A3F62}" name=" " dataDxfId="133" dataCellStyle="DH Shell Sephora"/>
    <tableColumn id="2" xr3:uid="{6CD76CC1-3157-4A45-BBFF-E5E1033B61DB}" name="Carrying amount_x000a_$M" dataDxfId="132"/>
    <tableColumn id="3" xr3:uid="{1F923B32-3666-482E-BA48-D87A105D89D9}" name="Interest rate risk_x000a_–0.50%_x000a_Net result_x000a_$M" dataDxfId="131"/>
    <tableColumn id="4" xr3:uid="{DC1F86B9-E8F1-48A0-8DA0-820B345CD117}" name="Interest rate risk_x000a_+0.50%_x000a_Net result_x000a_$M" dataDxfId="130"/>
    <tableColumn id="5" xr3:uid="{D4EDDE4A-254E-429D-99B2-987FB48B4BF8}" name="Consumer Price Index (CPI)_x000a_–0.25%_x000a_Net result_x000a_$M" dataDxfId="129"/>
    <tableColumn id="6" xr3:uid="{D2FD35F2-4EDD-4BF1-B274-35F503A584AB}" name="Consumer Price Index (CPI)_x000a_1.50%_x000a_Net result_x000a_$M" dataDxfId="128"/>
  </tableColumns>
  <tableStyleInfo name="TableStyleLight8"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3423D51-848F-45BF-8250-7C6F9911563B}" name="Table63" displayName="Table63" ref="A2:C5" totalsRowShown="0" headerRowDxfId="127" dataDxfId="126">
  <autoFilter ref="A2:C5" xr:uid="{33423D51-848F-45BF-8250-7C6F9911563B}">
    <filterColumn colId="0" hiddenButton="1"/>
    <filterColumn colId="1" hiddenButton="1"/>
    <filterColumn colId="2" hiddenButton="1"/>
  </autoFilter>
  <tableColumns count="3">
    <tableColumn id="1" xr3:uid="{31F8D74F-915D-4EF0-A803-482559BB82C2}" name="Column2" dataDxfId="125"/>
    <tableColumn id="2" xr3:uid="{FC32AFC3-53D8-40CF-ABF0-A5B64F0B4D74}" name="2022_x000a_$M" dataDxfId="124"/>
    <tableColumn id="3" xr3:uid="{D21927C8-6B97-4EBD-9E3C-9FB4AEF8A0DC}" name="2021_x000a_$M" dataDxfId="123"/>
  </tableColumns>
  <tableStyleInfo name="TableStyleLight8"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7486C0-984E-4BA4-9036-3D3D7814CC38}" name="Table3" displayName="Table3" ref="A2:C4" totalsRowShown="0" headerRowDxfId="122" headerRowBorderDxfId="121" tableBorderDxfId="120">
  <autoFilter ref="A2:C4" xr:uid="{187486C0-984E-4BA4-9036-3D3D7814CC38}">
    <filterColumn colId="0" hiddenButton="1"/>
    <filterColumn colId="1" hiddenButton="1"/>
    <filterColumn colId="2" hiddenButton="1"/>
  </autoFilter>
  <tableColumns count="3">
    <tableColumn id="1" xr3:uid="{CCE09C80-7C40-4D96-8301-902767BC19C5}" name="Column1"/>
    <tableColumn id="2" xr3:uid="{1E5DCE70-880D-4305-817F-CA471A56B48F}" name="2022_x000a_$M" dataDxfId="119"/>
    <tableColumn id="3" xr3:uid="{9FE97ACD-A47E-4F51-82A7-484B704AE7D0}" name="2021_x000a_$M" dataDxfId="118"/>
  </tableColumns>
  <tableStyleInfo name="TableStyleLight8"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577E4B-9270-4BC5-9B4E-3EE5AB474379}" name="Table4" displayName="Table4" ref="A2:E10" totalsRowShown="0" headerRowDxfId="117" dataDxfId="116" tableBorderDxfId="115" headerRowCellStyle="Normal_Note 11 PPE(b)" dataCellStyle="Comma 10 2 2">
  <autoFilter ref="A2:E10" xr:uid="{00577E4B-9270-4BC5-9B4E-3EE5AB474379}">
    <filterColumn colId="0" hiddenButton="1"/>
    <filterColumn colId="1" hiddenButton="1"/>
    <filterColumn colId="2" hiddenButton="1"/>
    <filterColumn colId="3" hiddenButton="1"/>
    <filterColumn colId="4" hiddenButton="1"/>
  </autoFilter>
  <tableColumns count="5">
    <tableColumn id="1" xr3:uid="{6B17C82B-6FED-43A8-9BD2-D0E801BD3E69}" name="2022" dataDxfId="114"/>
    <tableColumn id="2" xr3:uid="{2C9E20A8-1742-4BAA-BFA2-A42D3F7F3DD6}" name="Carrying amount_x000a_$M" dataDxfId="113" dataCellStyle="Comma 10 2 2"/>
    <tableColumn id="3" xr3:uid="{01E433A9-C472-4239-BE0F-CA1B837E3FC7}" name="Fair value measurement at end of reporting period using:_x000a_Level 1 (i)_x000a_$M" dataDxfId="112" dataCellStyle="Comma 10 2 2"/>
    <tableColumn id="4" xr3:uid="{90CB92BC-35CE-464C-960B-2348E973FFCE}" name="Fair value measurement at end of reporting period using:_x000a_Level 2 (i)_x000a_$M" dataDxfId="111" dataCellStyle="Comma 10 2 2"/>
    <tableColumn id="5" xr3:uid="{2E611A8D-9E40-4811-A1CE-A718B7AE57E1}" name="Fair value measurement at end of reporting period using:_x000a_Level 3 (i)_x000a_$M" dataDxfId="110" dataCellStyle="Comma 10 2 2"/>
  </tableColumns>
  <tableStyleInfo name="TableStyleLight8"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9EA1A0-9377-4426-BB53-834F058D5A72}" name="Table410" displayName="Table410" ref="A2:E11" totalsRowShown="0" headerRowDxfId="109" dataDxfId="108" tableBorderDxfId="107" headerRowCellStyle="Normal_Note 11 PPE(b)" dataCellStyle="Comma 10 2 2">
  <autoFilter ref="A2:E11" xr:uid="{9D9EA1A0-9377-4426-BB53-834F058D5A72}">
    <filterColumn colId="0" hiddenButton="1"/>
    <filterColumn colId="1" hiddenButton="1"/>
    <filterColumn colId="2" hiddenButton="1"/>
    <filterColumn colId="3" hiddenButton="1"/>
    <filterColumn colId="4" hiddenButton="1"/>
  </autoFilter>
  <tableColumns count="5">
    <tableColumn id="1" xr3:uid="{BA0FE63E-9EAE-4A0B-8209-75C4AC928132}" name="2021" dataDxfId="106"/>
    <tableColumn id="2" xr3:uid="{6A89CA8E-B262-48DE-932F-B0112E453114}" name="Carrying amount_x000a_$M" dataDxfId="105" dataCellStyle="Comma 10 2 2"/>
    <tableColumn id="3" xr3:uid="{7AFE4B8D-3C40-4494-9005-BEB8EB35EA08}" name="Fair value measurement at end of reporting period using:_x000a_Level 1 (i)_x000a_$M" dataDxfId="104" dataCellStyle="Comma 10 2 2"/>
    <tableColumn id="4" xr3:uid="{A1268221-C74A-4BD4-B974-431A76EC98A5}" name="Fair value measurement at end of reporting period using:_x000a_Level 2 (i)_x000a_$M" dataDxfId="103" dataCellStyle="Comma 10 2 2"/>
    <tableColumn id="5" xr3:uid="{D616729B-99EB-4E2C-B514-71885FFAC736}" name="Fair value measurement at end of reporting period using:_x000a_Level 3 (i)_x000a_$M" dataDxfId="102" dataCellStyle="Comma 10 2 2"/>
  </tableColumns>
  <tableStyleInfo name="TableStyleLight8"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61DD11E-B481-4D52-8EC4-02F419AEA5BD}" name="Table54" displayName="Table54" ref="A2:G14" totalsRowShown="0" headerRowDxfId="101" dataDxfId="99" headerRowBorderDxfId="100" tableBorderDxfId="98" headerRowCellStyle="Previous Year Header 2 Underlined">
  <autoFilter ref="A2:G14" xr:uid="{C3F0A305-66BE-4EC1-A5BD-FB6C56BDB58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B6F96D-B874-490A-8C00-71B71F862553}" name="Column1" dataDxfId="97" dataCellStyle="Row Text Total 5"/>
    <tableColumn id="2" xr3:uid="{56048498-06F4-4D86-B78B-D8F6159CA46A}" name="Specialised land_x000a_$M" dataDxfId="96"/>
    <tableColumn id="3" xr3:uid="{5B8677DF-4B52-47F2-8C50-A053D8E0B20D}" name="Non-specialised buildings_x000a_$M" dataDxfId="95"/>
    <tableColumn id="4" xr3:uid="{6B7B38CE-4752-4AC4-89A2-899EACB46648}" name="Specialised buildings_x000a_$M" dataDxfId="94"/>
    <tableColumn id="5" xr3:uid="{EFC826BD-A55F-435A-AE24-BC7D163B953B}" name="Plant and equipment_x000a_$M" dataDxfId="93"/>
    <tableColumn id="6" xr3:uid="{99491008-D3AD-444C-8D50-E23C915FEC5E}" name="Motor vehicles_x000a_$M" dataDxfId="92"/>
    <tableColumn id="7" xr3:uid="{B1DF87C0-F4B7-4D78-AD86-E15045AA7925}" name="Total_x000a_$M" dataDxfId="91"/>
  </tableColumns>
  <tableStyleInfo name="TableStyleLight8"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90FAD38-C8CE-43BF-8A9D-B779DCB46F3E}" name="Table6" displayName="Table6" ref="A2:G13" totalsRowShown="0" headerRowDxfId="90" tableBorderDxfId="89" headerRowCellStyle="Normal_Note 11 PPE(c)">
  <autoFilter ref="A2:G13" xr:uid="{390FAD38-C8CE-43BF-8A9D-B779DCB46F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4454381-90B1-4BD4-A012-68C0ABA7CC9F}" name="Column1" dataDxfId="88" dataCellStyle="Normal_Note 11 PPE(c)"/>
    <tableColumn id="2" xr3:uid="{AD1BD793-3C19-4755-BE3A-464986C8CBF6}" name="Specialised land_x000a_$M" dataDxfId="87"/>
    <tableColumn id="3" xr3:uid="{BB492B35-7160-44C7-AEA7-F7B05FD6E00D}" name="Non-specialised buildings_x000a_$M" dataDxfId="86"/>
    <tableColumn id="4" xr3:uid="{B3E477CC-4FC2-441F-BCF8-98794ECDE201}" name="Specialised buildings_x000a_$M" dataDxfId="85"/>
    <tableColumn id="5" xr3:uid="{2D94C0AB-92E0-4F5C-A269-6ED45F192BB8}" name="Plant and equipment_x000a_$M" dataDxfId="84"/>
    <tableColumn id="6" xr3:uid="{1E5B4F73-188C-43A0-8698-780AC3A2A584}" name="Motor Vehicles_x000a_$M" dataDxfId="83"/>
    <tableColumn id="7" xr3:uid="{42D10C67-E408-4049-AE7B-4448A470629E}" name="Total_x000a_$M" dataDxfId="82"/>
  </tableColumns>
  <tableStyleInfo name="TableStyleLight8"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AF92F82-E03F-43F9-BC49-4026E9C5234F}" name="Table55" displayName="Table55" ref="A2:E6" totalsRowShown="0" headerRowDxfId="81" dataDxfId="79" headerRowBorderDxfId="80" tableBorderDxfId="78" headerRowCellStyle="Normal_Sheet1_1">
  <autoFilter ref="A2:E6" xr:uid="{A1ED4FB3-825F-42B3-AEB3-988DC58199F9}">
    <filterColumn colId="0" hiddenButton="1"/>
    <filterColumn colId="1" hiddenButton="1"/>
    <filterColumn colId="2" hiddenButton="1"/>
    <filterColumn colId="3" hiddenButton="1"/>
    <filterColumn colId="4" hiddenButton="1"/>
  </autoFilter>
  <tableColumns count="5">
    <tableColumn id="1" xr3:uid="{2A286C6A-93AF-49CB-8717-8BFCF6CD7EA7}" name="Column1" dataDxfId="77"/>
    <tableColumn id="2" xr3:uid="{574054DC-DB0B-4E35-B19E-ACD21AB1629C}" name="Carrying amount_x000a_$M" dataDxfId="76"/>
    <tableColumn id="3" xr3:uid="{8A7AF125-20ED-4F11-957E-5F2A66256774}" name="Fair value measurement at the end of reporting period using:_x000a_Level 1 (i)_x000a_$M" dataDxfId="75"/>
    <tableColumn id="4" xr3:uid="{A10DC10E-2602-4548-97F3-9737633EFEB8}" name="Fair value measurement at the end of reporting period using:_x000a_Level 2 (i)_x000a_$M" dataDxfId="74"/>
    <tableColumn id="5" xr3:uid="{E8568002-411A-49A9-B4EF-C97ED5598872}" name="Fair value measurement at the end of reporting period using:_x000a_Level 3 (i)_x000a_$M" dataDxfId="73"/>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42A35D0-FEA5-4155-A84A-244230C42EC0}" name="Table996" displayName="Table996" ref="A2:C5" totalsRowShown="0" headerRowDxfId="710" dataDxfId="709" tableBorderDxfId="708">
  <autoFilter ref="A2:C5" xr:uid="{042A35D0-FEA5-4155-A84A-244230C42EC0}">
    <filterColumn colId="0" hiddenButton="1"/>
    <filterColumn colId="1" hiddenButton="1"/>
    <filterColumn colId="2" hiddenButton="1"/>
  </autoFilter>
  <tableColumns count="3">
    <tableColumn id="1" xr3:uid="{6F02A6FE-7197-4408-9FFB-2893C4D64984}" name="Column1" dataDxfId="707" dataCellStyle="DH Shell Sephora"/>
    <tableColumn id="2" xr3:uid="{0CAB27DE-68C0-4AA9-BBA4-81790CC0D281}" name="2022_x000a_$M" dataDxfId="706" dataCellStyle="DH Shell Sephora"/>
    <tableColumn id="3" xr3:uid="{8BCBCD4C-82A6-4C9D-AB3D-2A5F16651C65}" name="2021_x000a_$M" dataDxfId="705"/>
  </tableColumns>
  <tableStyleInfo name="TableStyleLight8"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B865148-B906-4AF2-A176-7FE80F0B6A20}" name="Table5511" displayName="Table5511" ref="A2:E6" totalsRowShown="0" headerRowDxfId="72" dataDxfId="70" headerRowBorderDxfId="71" tableBorderDxfId="69" headerRowCellStyle="Normal_Sheet1_1">
  <autoFilter ref="A2:E6" xr:uid="{FB865148-B906-4AF2-A176-7FE80F0B6A20}">
    <filterColumn colId="0" hiddenButton="1"/>
    <filterColumn colId="1" hiddenButton="1"/>
    <filterColumn colId="2" hiddenButton="1"/>
    <filterColumn colId="3" hiddenButton="1"/>
    <filterColumn colId="4" hiddenButton="1"/>
  </autoFilter>
  <tableColumns count="5">
    <tableColumn id="1" xr3:uid="{A1546E65-E59F-4564-96B0-354D591A0154}" name="Column1" dataDxfId="68"/>
    <tableColumn id="2" xr3:uid="{3657C83B-D655-4D9E-A0FD-105DB4C509B9}" name="Carrying amount_x000a_$M" dataDxfId="67"/>
    <tableColumn id="3" xr3:uid="{0A8C6DC3-6659-4908-ADA1-21E433357A35}" name="Fair value measurement at the end of reporting period using:_x000a_Level 1 (i)_x000a_$M" dataDxfId="66"/>
    <tableColumn id="4" xr3:uid="{1D9346C5-8686-406E-8BBA-CD3131C3A554}" name="Fair value measurement at the end of reporting period using:_x000a_Level 2 (i)_x000a_$M" dataDxfId="65"/>
    <tableColumn id="5" xr3:uid="{2BE8DA43-C238-435A-B8B0-2CF975BFB258}" name="Fair value measurement at the end of reporting period using:_x000a_Level 3 (i)_x000a_$M" dataDxfId="64"/>
  </tableColumns>
  <tableStyleInfo name="TableStyleLight8"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838A4FBC-AB83-4035-98AC-FE9047A44894}" name="Table57" displayName="Table57" ref="A2:C20" totalsRowShown="0" headerRowDxfId="63" dataDxfId="61" headerRowBorderDxfId="62" tableBorderDxfId="60">
  <autoFilter ref="A2:C20" xr:uid="{3A22A552-6FE8-492F-ACE6-7723B86D225B}">
    <filterColumn colId="0" hiddenButton="1"/>
    <filterColumn colId="1" hiddenButton="1"/>
    <filterColumn colId="2" hiddenButton="1"/>
  </autoFilter>
  <tableColumns count="3">
    <tableColumn id="1" xr3:uid="{6F10F094-660B-4590-BAB8-1B103A7EC2E7}" name="Column1" dataDxfId="59" dataCellStyle="Row Text 2"/>
    <tableColumn id="2" xr3:uid="{B4841339-E116-4A59-974F-3E2299348940}" name="2022_x000a_$M" dataDxfId="58" dataCellStyle="Current Year Data 4 Light Grey Shade"/>
    <tableColumn id="3" xr3:uid="{941E4488-9664-42D1-8E8B-298C5BB2D7B5}" name="2021_x000a_$M" dataDxfId="57" dataCellStyle="Previous Year Data 4"/>
  </tableColumns>
  <tableStyleInfo name="TableStyleLight8"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CED5815-C815-41AA-AE41-08CF93EB04D6}" name="Table11" displayName="Table11" ref="A2:C6" totalsRowShown="0" headerRowDxfId="56" dataDxfId="55" tableBorderDxfId="54">
  <autoFilter ref="A2:C6" xr:uid="{BCED5815-C815-41AA-AE41-08CF93EB04D6}">
    <filterColumn colId="0" hiddenButton="1"/>
    <filterColumn colId="1" hiddenButton="1"/>
    <filterColumn colId="2" hiddenButton="1"/>
  </autoFilter>
  <tableColumns count="3">
    <tableColumn id="1" xr3:uid="{82EEA536-4CCC-4E85-808D-4E2B7C668BA1}" name="Column1" dataDxfId="53"/>
    <tableColumn id="2" xr3:uid="{277BC3E5-E66E-4FCC-805A-B8E75CEC5C67}" name="2022_x000a_$M" dataDxfId="52"/>
    <tableColumn id="3" xr3:uid="{335547BF-9FF4-43A1-A230-BD8783F50F51}" name="2021_x000a_$M" dataDxfId="51" dataCellStyle="DH Shell Sephora"/>
  </tableColumns>
  <tableStyleInfo name="TableStyleLight8"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29861B-F165-401C-A624-B9846EE5F350}" name="Table16" displayName="Table16" ref="A2:C31" totalsRowShown="0" headerRowDxfId="50" tableBorderDxfId="49">
  <autoFilter ref="A2:C31" xr:uid="{AF29861B-F165-401C-A624-B9846EE5F350}">
    <filterColumn colId="0" hiddenButton="1"/>
    <filterColumn colId="1" hiddenButton="1"/>
    <filterColumn colId="2" hiddenButton="1"/>
  </autoFilter>
  <tableColumns count="3">
    <tableColumn id="1" xr3:uid="{03FB8925-550E-4093-A9F1-1745E4EAEDCB}" name="Column1" dataDxfId="48"/>
    <tableColumn id="2" xr3:uid="{20428A5D-1DF0-447F-A9DD-75DE379571C6}" name="2022_x000a_$M"/>
    <tableColumn id="3" xr3:uid="{068DB38D-5E20-495A-9E93-4CF139E343EF}" name="2021_x000a_$M"/>
  </tableColumns>
  <tableStyleInfo name="TableStyleLight8"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36D9651-AF58-4AE0-B709-0515E9C02E19}" name="Table18" displayName="Table18" ref="A2:K7" totalsRowShown="0" headerRowDxfId="47" dataDxfId="46" tableBorderDxfId="45" dataCellStyle="DH Shell Sephora">
  <autoFilter ref="A2:K7" xr:uid="{E36D9651-AF58-4AE0-B709-0515E9C02E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A11EA05-7DC7-4AC9-81D2-2F9642C5B677}" name="Column1" dataDxfId="44"/>
    <tableColumn id="2" xr3:uid="{317FEAA7-657A-40F9-B359-DB55C3C7D8D7}" name="Department of Health and other s. 53(1)(b) entities_x000a_2022_x000a_$M" dataDxfId="43" dataCellStyle="DH Shell Sephora"/>
    <tableColumn id="3" xr3:uid="{9289903D-FE98-41A0-97D5-E1C4E3EBE7C1}" name="Department of Health and other s. 53(1)(b) entities_x000a_2021_x000a_$M" dataDxfId="42" dataCellStyle="DH Shell Sephora"/>
    <tableColumn id="4" xr3:uid="{D5483905-6FDE-4009-9D4A-4651D6B314A0}" name="Department of Families, Fairness and Housing_x000a_2022_x000a_$M" dataDxfId="41" dataCellStyle="DH Shell Sephora"/>
    <tableColumn id="5" xr3:uid="{E9B0114D-E219-44DD-B7E2-F41B61E20D5B}" name="Department of Families, Fairness and Housing_x000a_2021_x000a_$M" dataDxfId="40" dataCellStyle="DH Shell Sephora"/>
    <tableColumn id="6" xr3:uid="{CE882671-A1BB-45E1-B12C-D9257679828D}" name="Director of Housing_x000a_2022_x000a_$M" dataDxfId="39" dataCellStyle="DH Shell Sephora"/>
    <tableColumn id="7" xr3:uid="{BE2E1F75-F607-42F2-9D77-BA4D191DEB39}" name="Director of Housing_x000a_2021_x000a_$M" dataDxfId="38" dataCellStyle="DH Shell Sephora"/>
    <tableColumn id="8" xr3:uid="{09A7CD02-E531-478B-82DF-2316F6D8D9B2}" name="Eliminations and adjustments_x000a_2022_x000a_$M" dataDxfId="37" dataCellStyle="DH Shell Sephora"/>
    <tableColumn id="9" xr3:uid="{7EAC274B-C359-44EE-AFCD-0499C2734340}" name="Eliminations and adjustments_x000a_2021_x000a_$M" dataDxfId="36" dataCellStyle="DH Shell Sephora"/>
    <tableColumn id="10" xr3:uid="{728D3E73-9234-42B8-B21E-35742379D331}" name="Total_x000a_2022_x000a_$M" dataDxfId="35" dataCellStyle="DH Shell Sephora"/>
    <tableColumn id="11" xr3:uid="{AC38FF2C-C913-4D9F-8A2E-3E6A638B1AB4}" name="Total_x000a_2021_x000a_$M" dataDxfId="34" dataCellStyle="DH Shell Sephora"/>
  </tableColumns>
  <tableStyleInfo name="TableStyleLight8"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CB26FDA-41E6-46B6-85F9-B649DD0086F0}" name="Table20" displayName="Table20" ref="A2:D9" totalsRowShown="0" headerRowDxfId="33" dataDxfId="32" tableBorderDxfId="31" headerRowCellStyle="Normal 2 10" dataCellStyle="DH Shell Sephora">
  <autoFilter ref="A2:D9" xr:uid="{5CB26FDA-41E6-46B6-85F9-B649DD0086F0}">
    <filterColumn colId="0" hiddenButton="1"/>
    <filterColumn colId="1" hiddenButton="1"/>
    <filterColumn colId="2" hiddenButton="1"/>
    <filterColumn colId="3" hiddenButton="1"/>
  </autoFilter>
  <tableColumns count="4">
    <tableColumn id="1" xr3:uid="{E10CB9BE-9221-4B5F-A155-4715645DEE94}" name="Column1" dataDxfId="30" dataCellStyle="DH Shell Sephora"/>
    <tableColumn id="2" xr3:uid="{EE22632F-9E1C-4F02-8C34-A2A5BA9D3045}" name="Department of Health_x000a_30 June 2022" dataDxfId="29" dataCellStyle="DH Shell Sephora"/>
    <tableColumn id="3" xr3:uid="{941574B9-0F3C-48C1-B05C-8538B771991B}" name="Department of Health (i)(ii)_x000a_30 June 2021" dataDxfId="28" dataCellStyle="DH Shell Sephora"/>
    <tableColumn id="4" xr3:uid="{C56B013B-A196-4A63-AB17-6544959A0B75}" name="Department of Families, Fairness and Housing (ii)_x000a_30 June 2021" dataDxfId="27" dataCellStyle="DH Shell Sephora"/>
  </tableColumns>
  <tableStyleInfo name="TableStyleLight8"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70D8379-E0E8-4019-AF92-24A7AB71782B}" name="Table84" displayName="Table84" ref="A2:D9" totalsRowShown="0" headerRowDxfId="26" dataDxfId="25" tableBorderDxfId="24" headerRowCellStyle="Normal 2 10" dataCellStyle="Normal 2 10">
  <autoFilter ref="A2:D9" xr:uid="{EB6FDEDF-2388-4E76-B2DF-AEABDD895248}">
    <filterColumn colId="0" hiddenButton="1"/>
    <filterColumn colId="1" hiddenButton="1"/>
    <filterColumn colId="2" hiddenButton="1"/>
    <filterColumn colId="3" hiddenButton="1"/>
  </autoFilter>
  <tableColumns count="4">
    <tableColumn id="1" xr3:uid="{C42A8A93-2CC5-4CBA-A812-ECBC75DC8CA2}" name="Remuneration of executive officers (including key management personnel disclosed in Note 9.8)" dataDxfId="23" dataCellStyle="Normal 2 10"/>
    <tableColumn id="2" xr3:uid="{ACD4B252-F9AE-4527-8E4B-A082305A397D}" name="Total remuneration_x000a_Department of Health (i)_x000a_2022_x000a_$M" dataDxfId="22" dataCellStyle="Normal 2 10"/>
    <tableColumn id="3" xr3:uid="{EC399049-3357-4709-9424-6E43C41CA62D}" name="Total remuneration_x000a_Department of Health (i)(ii)_x000a_2021_x000a_$M" dataDxfId="21" dataCellStyle="Normal 2 10"/>
    <tableColumn id="4" xr3:uid="{7B6F7491-36BE-42DA-BC67-A56D3AA03270}" name="Total remuneration_x000a_Department of Families, Fairness and Housing_x000a_2021_x000a_$M" dataDxfId="20" dataCellStyle="Normal 2 10"/>
  </tableColumns>
  <tableStyleInfo name="TableStyleLight8"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9680654-AEAB-412B-AA28-73CCEB3E4F8A}" name="Table21" displayName="Table21" ref="A2:I7" totalsRowShown="0" headerRowDxfId="19" dataDxfId="18" tableBorderDxfId="17" dataCellStyle="Normal 105">
  <autoFilter ref="A2:I7" xr:uid="{89680654-AEAB-412B-AA28-73CCEB3E4F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F218930-F851-486D-A383-B577512D3877}" name="Column1" dataDxfId="16" dataCellStyle="Normal 105"/>
    <tableColumn id="2" xr3:uid="{170B1BAB-F421-41CC-97EE-C0EDB7957AEE}" name="Department of Health (i)(ii)_x000a_2022_x000a_$M" dataDxfId="15" dataCellStyle="Normal 105"/>
    <tableColumn id="3" xr3:uid="{32D22D93-B957-42B8-93C5-1D08198401CD}" name="Department of Health (i)(ii)_x000a_2021_x000a_$M" dataDxfId="14" dataCellStyle="Normal 105"/>
    <tableColumn id="4" xr3:uid="{8B8E6D18-A75D-4BA7-9439-F195736742FB}" name="Department of Families, Fairness and Housing_x000a_2022_x000a_$M" dataDxfId="13" dataCellStyle="Normal 105"/>
    <tableColumn id="5" xr3:uid="{0F77C1AE-60A5-437F-99DF-04E7FEFDD488}" name="Department of Families, Fairness and Housing_x000a_2021_x000a_$M" dataDxfId="12" dataCellStyle="Normal 105"/>
    <tableColumn id="6" xr3:uid="{DD9269AD-780E-4694-B214-8526E37DDD11}" name="Administrative Offices (iii)_x000a_2022_x000a_$M" dataDxfId="11" dataCellStyle="Normal 105"/>
    <tableColumn id="7" xr3:uid="{D3936323-3D02-402E-B284-5513AAA4F1DC}" name="Administrative Offices (iii)_x000a_2021_x000a_$M" dataDxfId="10" dataCellStyle="Normal 105"/>
    <tableColumn id="8" xr3:uid="{0033C40D-391C-4574-9DBA-8675D8C7519A}" name="Other section 53 (iv)_x000a_2022_x000a_$M" dataDxfId="9" dataCellStyle="Normal 105"/>
    <tableColumn id="9" xr3:uid="{CD063022-176A-4897-9429-C4F24C806041}" name="Other section 53 (iv)_x000a_2021_x000a_$M" dataDxfId="8" dataCellStyle="Normal 105"/>
  </tableColumns>
  <tableStyleInfo name="TableStyleLight8"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237060ED-F945-4679-8926-E5C59F920FFB}" name="Table52" displayName="Table52" ref="A2:C3" totalsRowShown="0" headerRowDxfId="7" dataDxfId="5" headerRowBorderDxfId="6" tableBorderDxfId="4" totalsRowBorderDxfId="3" dataCellStyle="DH Shell Sephora">
  <autoFilter ref="A2:C3" xr:uid="{237060ED-F945-4679-8926-E5C59F920FFB}">
    <filterColumn colId="0" hiddenButton="1"/>
    <filterColumn colId="1" hiddenButton="1"/>
    <filterColumn colId="2" hiddenButton="1"/>
  </autoFilter>
  <tableColumns count="3">
    <tableColumn id="1" xr3:uid="{3A5EDCD1-A8A8-4854-A29F-514B08E3E48C}" name="Column1" dataDxfId="2" dataCellStyle="DH Shell Sephora"/>
    <tableColumn id="2" xr3:uid="{BA14E3C3-6050-4AB6-B845-669E042ADFA1}" name="2022_x000a_$" dataDxfId="1" dataCellStyle="DH Shell Sephora"/>
    <tableColumn id="3" xr3:uid="{302D533D-A0B4-4834-ABCE-247A4CA38EC7}" name="2021 (i)_x000a_$" dataDxfId="0" dataCellStyle="DH Shell Sephora"/>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9EE92634-42CE-43D5-9D0F-AFCDBBF7310F}" name="Table1098" displayName="Table1098" ref="A2:C9" totalsRowShown="0" headerRowDxfId="704" headerRowBorderDxfId="703" tableBorderDxfId="702">
  <autoFilter ref="A2:C9" xr:uid="{9EE92634-42CE-43D5-9D0F-AFCDBBF7310F}">
    <filterColumn colId="0" hiddenButton="1"/>
    <filterColumn colId="1" hiddenButton="1"/>
    <filterColumn colId="2" hiddenButton="1"/>
  </autoFilter>
  <tableColumns count="3">
    <tableColumn id="1" xr3:uid="{E7CF2BC6-2F59-412C-B0E2-CA34521CACDA}" name="Column1" dataDxfId="701"/>
    <tableColumn id="2" xr3:uid="{891FA91E-FE1F-4535-B4FB-FCD8B3689A1A}" name="2022_x000a_$M" dataDxfId="700" dataCellStyle="DH Shell Sephora"/>
    <tableColumn id="3" xr3:uid="{4C7E0607-CA40-47A2-A461-E04FB25376A0}" name="2021_x000a_$M"/>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legalcode" TargetMode="External"/><Relationship Id="rId1" Type="http://schemas.openxmlformats.org/officeDocument/2006/relationships/hyperlink" Target="mailto:corporate.reporting@health.vic.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3.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4.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66.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73.bin"/></Relationships>
</file>

<file path=xl/worksheets/_rels/sheet7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74.bin"/></Relationships>
</file>

<file path=xl/worksheets/_rels/sheet81.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75.bin"/></Relationships>
</file>

<file path=xl/worksheets/_rels/sheet82.xml.rels><?xml version="1.0" encoding="UTF-8" standalone="yes"?>
<Relationships xmlns="http://schemas.openxmlformats.org/package/2006/relationships"><Relationship Id="rId2" Type="http://schemas.openxmlformats.org/officeDocument/2006/relationships/table" Target="../tables/table81.xml"/><Relationship Id="rId1" Type="http://schemas.openxmlformats.org/officeDocument/2006/relationships/printerSettings" Target="../printerSettings/printerSettings76.bin"/></Relationships>
</file>

<file path=xl/worksheets/_rels/sheet83.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77.bin"/></Relationships>
</file>

<file path=xl/worksheets/_rels/sheet84.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78.bin"/></Relationships>
</file>

<file path=xl/worksheets/_rels/sheet85.xml.rels><?xml version="1.0" encoding="UTF-8" standalone="yes"?>
<Relationships xmlns="http://schemas.openxmlformats.org/package/2006/relationships"><Relationship Id="rId2" Type="http://schemas.openxmlformats.org/officeDocument/2006/relationships/table" Target="../tables/table84.xml"/><Relationship Id="rId1" Type="http://schemas.openxmlformats.org/officeDocument/2006/relationships/printerSettings" Target="../printerSettings/printerSettings79.bin"/></Relationships>
</file>

<file path=xl/worksheets/_rels/sheet86.xml.rels><?xml version="1.0" encoding="UTF-8" standalone="yes"?>
<Relationships xmlns="http://schemas.openxmlformats.org/package/2006/relationships"><Relationship Id="rId2" Type="http://schemas.openxmlformats.org/officeDocument/2006/relationships/table" Target="../tables/table85.xml"/><Relationship Id="rId1" Type="http://schemas.openxmlformats.org/officeDocument/2006/relationships/printerSettings" Target="../printerSettings/printerSettings80.bin"/></Relationships>
</file>

<file path=xl/worksheets/_rels/sheet87.xml.rels><?xml version="1.0" encoding="UTF-8" standalone="yes"?>
<Relationships xmlns="http://schemas.openxmlformats.org/package/2006/relationships"><Relationship Id="rId2" Type="http://schemas.openxmlformats.org/officeDocument/2006/relationships/table" Target="../tables/table86.xml"/><Relationship Id="rId1" Type="http://schemas.openxmlformats.org/officeDocument/2006/relationships/printerSettings" Target="../printerSettings/printerSettings81.bin"/></Relationships>
</file>

<file path=xl/worksheets/_rels/sheet88.xml.rels><?xml version="1.0" encoding="UTF-8" standalone="yes"?>
<Relationships xmlns="http://schemas.openxmlformats.org/package/2006/relationships"><Relationship Id="rId2" Type="http://schemas.openxmlformats.org/officeDocument/2006/relationships/table" Target="../tables/table87.xml"/><Relationship Id="rId1" Type="http://schemas.openxmlformats.org/officeDocument/2006/relationships/printerSettings" Target="../printerSettings/printerSettings82.bin"/></Relationships>
</file>

<file path=xl/worksheets/_rels/sheet89.xml.rels><?xml version="1.0" encoding="UTF-8" standalone="yes"?>
<Relationships xmlns="http://schemas.openxmlformats.org/package/2006/relationships"><Relationship Id="rId2" Type="http://schemas.openxmlformats.org/officeDocument/2006/relationships/table" Target="../tables/table88.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68F8-8BB1-4079-B95F-5B99E20A78EF}">
  <dimension ref="A1:Q109"/>
  <sheetViews>
    <sheetView tabSelected="1" topLeftCell="A43" zoomScaleNormal="100" workbookViewId="0">
      <selection activeCell="H14" sqref="H14"/>
    </sheetView>
  </sheetViews>
  <sheetFormatPr defaultColWidth="9.140625" defaultRowHeight="21.75" customHeight="1" x14ac:dyDescent="0.2"/>
  <cols>
    <col min="1" max="1" width="36.5703125" style="19" customWidth="1"/>
    <col min="2" max="13" width="9.140625" style="19" customWidth="1"/>
    <col min="14" max="16384" width="9.140625" style="19"/>
  </cols>
  <sheetData>
    <row r="1" spans="1:1" ht="21.75" customHeight="1" x14ac:dyDescent="0.3">
      <c r="A1" s="18" t="s">
        <v>292</v>
      </c>
    </row>
    <row r="2" spans="1:1" ht="21.75" customHeight="1" x14ac:dyDescent="0.3">
      <c r="A2" s="18" t="s">
        <v>293</v>
      </c>
    </row>
    <row r="3" spans="1:1" ht="21.75" customHeight="1" x14ac:dyDescent="0.25">
      <c r="A3" s="20" t="s">
        <v>0</v>
      </c>
    </row>
    <row r="4" spans="1:1" ht="19.5" customHeight="1" x14ac:dyDescent="0.25">
      <c r="A4" s="20"/>
    </row>
    <row r="5" spans="1:1" s="209" customFormat="1" ht="16.5" customHeight="1" x14ac:dyDescent="0.2">
      <c r="A5" s="208" t="s">
        <v>288</v>
      </c>
    </row>
    <row r="6" spans="1:1" s="209" customFormat="1" ht="16.5" customHeight="1" x14ac:dyDescent="0.2">
      <c r="A6" s="208" t="s">
        <v>289</v>
      </c>
    </row>
    <row r="7" spans="1:1" s="209" customFormat="1" ht="16.5" customHeight="1" x14ac:dyDescent="0.2">
      <c r="A7" s="208" t="s">
        <v>290</v>
      </c>
    </row>
    <row r="8" spans="1:1" s="209" customFormat="1" ht="16.5" customHeight="1" x14ac:dyDescent="0.2">
      <c r="A8" s="208" t="s">
        <v>291</v>
      </c>
    </row>
    <row r="9" spans="1:1" s="209" customFormat="1" ht="16.5" customHeight="1" x14ac:dyDescent="0.2">
      <c r="A9" s="208" t="s">
        <v>1150</v>
      </c>
    </row>
    <row r="10" spans="1:1" s="209" customFormat="1" ht="16.5" customHeight="1" x14ac:dyDescent="0.2">
      <c r="A10" s="208" t="s">
        <v>336</v>
      </c>
    </row>
    <row r="11" spans="1:1" s="591" customFormat="1" ht="16.5" customHeight="1" x14ac:dyDescent="0.2">
      <c r="A11" s="208" t="s">
        <v>1346</v>
      </c>
    </row>
    <row r="12" spans="1:1" s="209" customFormat="1" ht="16.5" customHeight="1" x14ac:dyDescent="0.2">
      <c r="A12" s="208" t="s">
        <v>360</v>
      </c>
    </row>
    <row r="13" spans="1:1" s="209" customFormat="1" ht="16.5" customHeight="1" x14ac:dyDescent="0.2">
      <c r="A13" s="208" t="s">
        <v>362</v>
      </c>
    </row>
    <row r="14" spans="1:1" s="209" customFormat="1" ht="16.5" customHeight="1" x14ac:dyDescent="0.2">
      <c r="A14" s="208" t="s">
        <v>90</v>
      </c>
    </row>
    <row r="15" spans="1:1" s="209" customFormat="1" ht="16.5" customHeight="1" x14ac:dyDescent="0.2">
      <c r="A15" s="208" t="s">
        <v>94</v>
      </c>
    </row>
    <row r="16" spans="1:1" s="209" customFormat="1" ht="16.5" customHeight="1" x14ac:dyDescent="0.2">
      <c r="A16" s="208" t="s">
        <v>97</v>
      </c>
    </row>
    <row r="17" spans="1:1" s="209" customFormat="1" ht="16.5" customHeight="1" x14ac:dyDescent="0.2">
      <c r="A17" s="208" t="s">
        <v>375</v>
      </c>
    </row>
    <row r="18" spans="1:1" s="209" customFormat="1" ht="16.5" customHeight="1" x14ac:dyDescent="0.2">
      <c r="A18" s="208" t="s">
        <v>378</v>
      </c>
    </row>
    <row r="19" spans="1:1" s="591" customFormat="1" ht="16.5" customHeight="1" x14ac:dyDescent="0.2">
      <c r="A19" s="208" t="s">
        <v>1151</v>
      </c>
    </row>
    <row r="20" spans="1:1" s="209" customFormat="1" ht="16.5" customHeight="1" x14ac:dyDescent="0.2">
      <c r="A20" s="208" t="s">
        <v>106</v>
      </c>
    </row>
    <row r="21" spans="1:1" s="209" customFormat="1" ht="16.5" customHeight="1" x14ac:dyDescent="0.2">
      <c r="A21" s="208" t="s">
        <v>616</v>
      </c>
    </row>
    <row r="22" spans="1:1" s="209" customFormat="1" ht="16.5" customHeight="1" x14ac:dyDescent="0.2">
      <c r="A22" s="208" t="s">
        <v>1152</v>
      </c>
    </row>
    <row r="23" spans="1:1" s="209" customFormat="1" ht="16.5" customHeight="1" x14ac:dyDescent="0.2">
      <c r="A23" s="208" t="s">
        <v>1153</v>
      </c>
    </row>
    <row r="24" spans="1:1" s="209" customFormat="1" ht="16.5" customHeight="1" x14ac:dyDescent="0.2">
      <c r="A24" s="208" t="s">
        <v>1154</v>
      </c>
    </row>
    <row r="25" spans="1:1" s="209" customFormat="1" ht="16.5" customHeight="1" x14ac:dyDescent="0.2">
      <c r="A25" s="208" t="s">
        <v>1155</v>
      </c>
    </row>
    <row r="26" spans="1:1" s="209" customFormat="1" ht="16.5" customHeight="1" x14ac:dyDescent="0.2">
      <c r="A26" s="208" t="s">
        <v>390</v>
      </c>
    </row>
    <row r="27" spans="1:1" s="209" customFormat="1" ht="16.5" customHeight="1" x14ac:dyDescent="0.2">
      <c r="A27" s="208" t="s">
        <v>122</v>
      </c>
    </row>
    <row r="28" spans="1:1" s="209" customFormat="1" ht="16.5" customHeight="1" x14ac:dyDescent="0.2">
      <c r="A28" s="208" t="s">
        <v>124</v>
      </c>
    </row>
    <row r="29" spans="1:1" s="209" customFormat="1" ht="16.5" customHeight="1" x14ac:dyDescent="0.2">
      <c r="A29" s="208" t="s">
        <v>125</v>
      </c>
    </row>
    <row r="30" spans="1:1" s="209" customFormat="1" ht="16.5" customHeight="1" x14ac:dyDescent="0.2">
      <c r="A30" s="208" t="s">
        <v>127</v>
      </c>
    </row>
    <row r="31" spans="1:1" s="209" customFormat="1" ht="16.5" customHeight="1" x14ac:dyDescent="0.2">
      <c r="A31" s="208" t="s">
        <v>133</v>
      </c>
    </row>
    <row r="32" spans="1:1" s="209" customFormat="1" ht="16.5" customHeight="1" x14ac:dyDescent="0.2">
      <c r="A32" s="208" t="s">
        <v>1156</v>
      </c>
    </row>
    <row r="33" spans="1:1" s="209" customFormat="1" ht="16.5" customHeight="1" x14ac:dyDescent="0.2">
      <c r="A33" s="208" t="s">
        <v>1157</v>
      </c>
    </row>
    <row r="34" spans="1:1" s="209" customFormat="1" ht="16.5" customHeight="1" x14ac:dyDescent="0.2">
      <c r="A34" s="208" t="s">
        <v>423</v>
      </c>
    </row>
    <row r="35" spans="1:1" s="209" customFormat="1" ht="16.5" customHeight="1" x14ac:dyDescent="0.2">
      <c r="A35" s="208" t="s">
        <v>605</v>
      </c>
    </row>
    <row r="36" spans="1:1" s="209" customFormat="1" ht="16.5" customHeight="1" x14ac:dyDescent="0.2">
      <c r="A36" s="208" t="s">
        <v>1158</v>
      </c>
    </row>
    <row r="37" spans="1:1" s="209" customFormat="1" ht="16.5" customHeight="1" x14ac:dyDescent="0.2">
      <c r="A37" s="208" t="s">
        <v>431</v>
      </c>
    </row>
    <row r="38" spans="1:1" s="209" customFormat="1" ht="16.5" customHeight="1" x14ac:dyDescent="0.2">
      <c r="A38" s="208" t="s">
        <v>618</v>
      </c>
    </row>
    <row r="39" spans="1:1" s="209" customFormat="1" ht="16.5" customHeight="1" x14ac:dyDescent="0.2">
      <c r="A39" s="208" t="s">
        <v>164</v>
      </c>
    </row>
    <row r="40" spans="1:1" s="209" customFormat="1" ht="16.5" customHeight="1" x14ac:dyDescent="0.2">
      <c r="A40" s="208" t="s">
        <v>1159</v>
      </c>
    </row>
    <row r="41" spans="1:1" s="209" customFormat="1" ht="16.5" customHeight="1" x14ac:dyDescent="0.2">
      <c r="A41" s="208" t="s">
        <v>1160</v>
      </c>
    </row>
    <row r="42" spans="1:1" s="209" customFormat="1" ht="16.5" customHeight="1" x14ac:dyDescent="0.2">
      <c r="A42" s="208" t="s">
        <v>1161</v>
      </c>
    </row>
    <row r="43" spans="1:1" s="591" customFormat="1" ht="16.5" customHeight="1" x14ac:dyDescent="0.2">
      <c r="A43" s="208" t="s">
        <v>1345</v>
      </c>
    </row>
    <row r="44" spans="1:1" s="209" customFormat="1" ht="16.5" customHeight="1" x14ac:dyDescent="0.2">
      <c r="A44" s="208" t="s">
        <v>185</v>
      </c>
    </row>
    <row r="45" spans="1:1" s="209" customFormat="1" ht="16.5" customHeight="1" x14ac:dyDescent="0.2">
      <c r="A45" s="208" t="s">
        <v>457</v>
      </c>
    </row>
    <row r="46" spans="1:1" s="209" customFormat="1" ht="16.5" customHeight="1" x14ac:dyDescent="0.2">
      <c r="A46" s="208" t="s">
        <v>458</v>
      </c>
    </row>
    <row r="47" spans="1:1" s="209" customFormat="1" ht="16.5" customHeight="1" x14ac:dyDescent="0.2">
      <c r="A47" s="208" t="s">
        <v>469</v>
      </c>
    </row>
    <row r="48" spans="1:1" s="209" customFormat="1" ht="16.5" customHeight="1" x14ac:dyDescent="0.2">
      <c r="A48" s="208" t="s">
        <v>205</v>
      </c>
    </row>
    <row r="49" spans="1:1" s="209" customFormat="1" ht="16.5" customHeight="1" x14ac:dyDescent="0.2">
      <c r="A49" s="208" t="s">
        <v>209</v>
      </c>
    </row>
    <row r="50" spans="1:1" s="209" customFormat="1" ht="16.5" customHeight="1" x14ac:dyDescent="0.2">
      <c r="A50" s="208" t="s">
        <v>212</v>
      </c>
    </row>
    <row r="51" spans="1:1" s="209" customFormat="1" ht="16.5" customHeight="1" x14ac:dyDescent="0.2">
      <c r="A51" s="208" t="s">
        <v>215</v>
      </c>
    </row>
    <row r="52" spans="1:1" s="209" customFormat="1" ht="16.5" customHeight="1" x14ac:dyDescent="0.2">
      <c r="A52" s="208" t="s">
        <v>218</v>
      </c>
    </row>
    <row r="53" spans="1:1" s="209" customFormat="1" ht="16.5" customHeight="1" x14ac:dyDescent="0.2">
      <c r="A53" s="208" t="s">
        <v>1162</v>
      </c>
    </row>
    <row r="54" spans="1:1" s="209" customFormat="1" ht="16.5" customHeight="1" x14ac:dyDescent="0.2">
      <c r="A54" s="208" t="s">
        <v>223</v>
      </c>
    </row>
    <row r="55" spans="1:1" s="209" customFormat="1" ht="16.5" customHeight="1" x14ac:dyDescent="0.2">
      <c r="A55" s="208" t="s">
        <v>227</v>
      </c>
    </row>
    <row r="56" spans="1:1" s="209" customFormat="1" ht="16.5" customHeight="1" x14ac:dyDescent="0.2">
      <c r="A56" s="208" t="s">
        <v>231</v>
      </c>
    </row>
    <row r="57" spans="1:1" s="209" customFormat="1" ht="16.5" customHeight="1" x14ac:dyDescent="0.2">
      <c r="A57" s="208" t="s">
        <v>233</v>
      </c>
    </row>
    <row r="58" spans="1:1" s="209" customFormat="1" ht="16.5" customHeight="1" x14ac:dyDescent="0.2">
      <c r="A58" s="208" t="s">
        <v>236</v>
      </c>
    </row>
    <row r="59" spans="1:1" s="209" customFormat="1" ht="16.5" customHeight="1" x14ac:dyDescent="0.2">
      <c r="A59" s="208" t="s">
        <v>240</v>
      </c>
    </row>
    <row r="60" spans="1:1" s="209" customFormat="1" ht="16.5" customHeight="1" x14ac:dyDescent="0.2">
      <c r="A60" s="208" t="s">
        <v>241</v>
      </c>
    </row>
    <row r="61" spans="1:1" s="209" customFormat="1" ht="16.5" customHeight="1" x14ac:dyDescent="0.2">
      <c r="A61" s="208" t="s">
        <v>244</v>
      </c>
    </row>
    <row r="62" spans="1:1" s="209" customFormat="1" ht="16.5" customHeight="1" x14ac:dyDescent="0.2">
      <c r="A62" s="208" t="s">
        <v>246</v>
      </c>
    </row>
    <row r="63" spans="1:1" s="209" customFormat="1" ht="16.5" customHeight="1" x14ac:dyDescent="0.2">
      <c r="A63" s="208" t="s">
        <v>248</v>
      </c>
    </row>
    <row r="64" spans="1:1" s="209" customFormat="1" ht="16.5" customHeight="1" x14ac:dyDescent="0.2">
      <c r="A64" s="208" t="s">
        <v>495</v>
      </c>
    </row>
    <row r="65" spans="1:1" s="209" customFormat="1" ht="16.5" customHeight="1" x14ac:dyDescent="0.2">
      <c r="A65" s="208" t="s">
        <v>598</v>
      </c>
    </row>
    <row r="66" spans="1:1" s="209" customFormat="1" ht="16.5" customHeight="1" x14ac:dyDescent="0.2">
      <c r="A66" s="208" t="s">
        <v>1163</v>
      </c>
    </row>
    <row r="67" spans="1:1" s="209" customFormat="1" ht="16.5" customHeight="1" x14ac:dyDescent="0.2">
      <c r="A67" s="208" t="s">
        <v>1164</v>
      </c>
    </row>
    <row r="68" spans="1:1" s="591" customFormat="1" ht="16.5" customHeight="1" x14ac:dyDescent="0.2">
      <c r="A68" s="208" t="s">
        <v>519</v>
      </c>
    </row>
    <row r="69" spans="1:1" s="209" customFormat="1" ht="16.5" customHeight="1" x14ac:dyDescent="0.2">
      <c r="A69" s="208" t="s">
        <v>1165</v>
      </c>
    </row>
    <row r="70" spans="1:1" s="209" customFormat="1" ht="16.5" customHeight="1" x14ac:dyDescent="0.2">
      <c r="A70" s="208" t="s">
        <v>520</v>
      </c>
    </row>
    <row r="71" spans="1:1" s="209" customFormat="1" ht="16.5" customHeight="1" x14ac:dyDescent="0.2">
      <c r="A71" s="208" t="s">
        <v>523</v>
      </c>
    </row>
    <row r="72" spans="1:1" s="591" customFormat="1" ht="16.5" customHeight="1" x14ac:dyDescent="0.2">
      <c r="A72" s="208" t="s">
        <v>1167</v>
      </c>
    </row>
    <row r="73" spans="1:1" s="209" customFormat="1" ht="16.5" customHeight="1" x14ac:dyDescent="0.2">
      <c r="A73" s="208" t="s">
        <v>1166</v>
      </c>
    </row>
    <row r="74" spans="1:1" s="209" customFormat="1" ht="16.5" customHeight="1" x14ac:dyDescent="0.2">
      <c r="A74" s="208" t="s">
        <v>532</v>
      </c>
    </row>
    <row r="75" spans="1:1" s="209" customFormat="1" ht="16.5" customHeight="1" x14ac:dyDescent="0.2">
      <c r="A75" s="208" t="s">
        <v>1168</v>
      </c>
    </row>
    <row r="76" spans="1:1" s="209" customFormat="1" ht="16.5" customHeight="1" x14ac:dyDescent="0.2">
      <c r="A76" s="208" t="s">
        <v>1169</v>
      </c>
    </row>
    <row r="77" spans="1:1" s="209" customFormat="1" ht="16.5" customHeight="1" x14ac:dyDescent="0.2">
      <c r="A77" s="208" t="s">
        <v>548</v>
      </c>
    </row>
    <row r="78" spans="1:1" s="209" customFormat="1" ht="16.5" customHeight="1" x14ac:dyDescent="0.2">
      <c r="A78" s="208" t="s">
        <v>1170</v>
      </c>
    </row>
    <row r="79" spans="1:1" s="209" customFormat="1" ht="16.5" customHeight="1" x14ac:dyDescent="0.2">
      <c r="A79" s="208" t="s">
        <v>550</v>
      </c>
    </row>
    <row r="80" spans="1:1" s="209" customFormat="1" ht="16.5" customHeight="1" x14ac:dyDescent="0.2">
      <c r="A80" s="208" t="s">
        <v>1171</v>
      </c>
    </row>
    <row r="81" spans="1:17" s="209" customFormat="1" ht="16.5" customHeight="1" x14ac:dyDescent="0.2">
      <c r="A81" s="208" t="s">
        <v>1172</v>
      </c>
    </row>
    <row r="82" spans="1:17" s="209" customFormat="1" ht="16.5" customHeight="1" x14ac:dyDescent="0.2">
      <c r="A82" s="208" t="s">
        <v>1173</v>
      </c>
    </row>
    <row r="83" spans="1:17" s="209" customFormat="1" ht="16.5" customHeight="1" x14ac:dyDescent="0.2">
      <c r="A83" s="208" t="s">
        <v>1174</v>
      </c>
    </row>
    <row r="84" spans="1:17" s="209" customFormat="1" ht="16.5" customHeight="1" x14ac:dyDescent="0.2">
      <c r="A84" s="208" t="s">
        <v>1175</v>
      </c>
    </row>
    <row r="85" spans="1:17" s="209" customFormat="1" ht="16.5" customHeight="1" x14ac:dyDescent="0.2">
      <c r="A85" s="208" t="s">
        <v>551</v>
      </c>
    </row>
    <row r="86" spans="1:17" s="209" customFormat="1" ht="16.5" customHeight="1" x14ac:dyDescent="0.2">
      <c r="A86" s="208" t="s">
        <v>552</v>
      </c>
    </row>
    <row r="87" spans="1:17" s="209" customFormat="1" ht="16.5" customHeight="1" x14ac:dyDescent="0.2">
      <c r="A87" s="208" t="s">
        <v>274</v>
      </c>
    </row>
    <row r="88" spans="1:17" s="209" customFormat="1" ht="16.5" customHeight="1" x14ac:dyDescent="0.2">
      <c r="A88" s="208" t="s">
        <v>557</v>
      </c>
    </row>
    <row r="89" spans="1:17" s="209" customFormat="1" ht="16.5" customHeight="1" x14ac:dyDescent="0.2">
      <c r="A89" s="208" t="s">
        <v>569</v>
      </c>
    </row>
    <row r="90" spans="1:17" s="209" customFormat="1" ht="16.5" customHeight="1" x14ac:dyDescent="0.2">
      <c r="A90" s="208" t="s">
        <v>281</v>
      </c>
    </row>
    <row r="91" spans="1:17" s="209" customFormat="1" ht="16.5" customHeight="1" x14ac:dyDescent="0.2">
      <c r="A91" s="208" t="s">
        <v>583</v>
      </c>
    </row>
    <row r="92" spans="1:17" s="209" customFormat="1" ht="16.5" customHeight="1" x14ac:dyDescent="0.2">
      <c r="A92" s="208" t="s">
        <v>287</v>
      </c>
    </row>
    <row r="93" spans="1:17" s="590" customFormat="1" ht="21.75" customHeight="1" x14ac:dyDescent="0.25">
      <c r="A93" s="589"/>
    </row>
    <row r="94" spans="1:17" ht="21.75" customHeight="1" x14ac:dyDescent="0.25">
      <c r="A94" s="20" t="s">
        <v>1</v>
      </c>
      <c r="B94" s="21"/>
      <c r="C94" s="21"/>
      <c r="D94" s="21"/>
      <c r="E94" s="21"/>
      <c r="F94" s="21"/>
      <c r="G94" s="21"/>
      <c r="H94" s="21"/>
      <c r="I94" s="21"/>
      <c r="J94" s="21"/>
      <c r="K94" s="21"/>
      <c r="L94" s="21"/>
      <c r="M94" s="21"/>
      <c r="N94" s="21"/>
      <c r="O94" s="21"/>
      <c r="P94" s="21"/>
      <c r="Q94" s="21"/>
    </row>
    <row r="95" spans="1:17" ht="21.75" customHeight="1" x14ac:dyDescent="0.2">
      <c r="A95" s="2" t="s">
        <v>2</v>
      </c>
      <c r="B95" s="21"/>
      <c r="C95" s="21"/>
      <c r="D95" s="21"/>
      <c r="E95" s="21"/>
      <c r="F95" s="21"/>
      <c r="G95" s="21"/>
      <c r="H95" s="21"/>
      <c r="I95" s="21"/>
      <c r="J95" s="21"/>
      <c r="K95" s="21"/>
      <c r="L95" s="21"/>
      <c r="M95" s="21"/>
      <c r="N95" s="21"/>
      <c r="O95" s="21"/>
      <c r="P95" s="21"/>
      <c r="Q95" s="21"/>
    </row>
    <row r="96" spans="1:17" ht="21.75" customHeight="1" x14ac:dyDescent="0.25">
      <c r="A96" s="21" t="s">
        <v>3</v>
      </c>
      <c r="B96" s="3"/>
      <c r="C96" s="3"/>
      <c r="D96" s="3"/>
      <c r="E96" s="21"/>
      <c r="F96" s="21"/>
      <c r="G96" s="21"/>
      <c r="H96" s="21"/>
      <c r="I96" s="21"/>
      <c r="J96" s="21"/>
      <c r="K96" s="21"/>
      <c r="L96" s="21"/>
      <c r="M96" s="21"/>
      <c r="N96" s="21"/>
      <c r="O96" s="21"/>
      <c r="P96" s="21"/>
      <c r="Q96" s="21"/>
    </row>
    <row r="97" spans="1:17" ht="15" customHeight="1" x14ac:dyDescent="0.2">
      <c r="A97" s="22"/>
      <c r="B97" s="21"/>
      <c r="C97" s="21"/>
      <c r="D97" s="21"/>
      <c r="E97" s="21"/>
      <c r="F97" s="21"/>
      <c r="G97" s="21"/>
      <c r="H97" s="21"/>
      <c r="I97" s="21"/>
      <c r="J97" s="21"/>
      <c r="K97" s="21"/>
      <c r="L97" s="21"/>
      <c r="M97" s="21"/>
      <c r="N97" s="21"/>
      <c r="O97" s="21"/>
      <c r="P97" s="21"/>
      <c r="Q97" s="21"/>
    </row>
    <row r="98" spans="1:17" ht="21.75" customHeight="1" x14ac:dyDescent="0.25">
      <c r="A98" s="20" t="s">
        <v>4</v>
      </c>
    </row>
    <row r="99" spans="1:17" ht="32.25" customHeight="1" x14ac:dyDescent="0.2"/>
    <row r="100" spans="1:17" ht="30" customHeight="1" x14ac:dyDescent="0.2">
      <c r="A100" s="765" t="s">
        <v>5</v>
      </c>
      <c r="B100" s="765"/>
      <c r="C100" s="765"/>
      <c r="D100" s="765"/>
      <c r="E100" s="765"/>
      <c r="F100" s="765"/>
      <c r="G100" s="765"/>
      <c r="H100" s="765"/>
      <c r="I100" s="765"/>
      <c r="J100" s="765"/>
      <c r="K100" s="765"/>
      <c r="L100" s="765"/>
      <c r="M100" s="765"/>
      <c r="N100" s="765"/>
      <c r="O100" s="765"/>
      <c r="P100" s="765"/>
      <c r="Q100" s="765"/>
    </row>
    <row r="101" spans="1:17" ht="30" customHeight="1" x14ac:dyDescent="0.2">
      <c r="A101" s="766" t="s">
        <v>6</v>
      </c>
      <c r="B101" s="766"/>
      <c r="C101" s="766"/>
      <c r="D101" s="766"/>
      <c r="E101" s="766"/>
      <c r="F101" s="766"/>
      <c r="G101" s="766"/>
      <c r="H101" s="766"/>
      <c r="I101" s="766"/>
      <c r="J101" s="766"/>
      <c r="K101" s="766"/>
      <c r="L101" s="766"/>
      <c r="M101" s="766"/>
      <c r="N101" s="766"/>
      <c r="O101" s="766"/>
      <c r="P101" s="766"/>
      <c r="Q101" s="766"/>
    </row>
    <row r="102" spans="1:17" ht="26.25" customHeight="1" x14ac:dyDescent="0.2">
      <c r="A102" s="765" t="s">
        <v>7</v>
      </c>
      <c r="B102" s="765"/>
      <c r="C102" s="765"/>
      <c r="D102" s="765"/>
      <c r="E102" s="765"/>
      <c r="F102" s="765"/>
      <c r="G102" s="765"/>
      <c r="H102" s="765"/>
      <c r="I102" s="765"/>
      <c r="J102" s="765"/>
      <c r="K102" s="765"/>
      <c r="L102" s="765"/>
      <c r="M102" s="765"/>
      <c r="N102" s="765"/>
      <c r="O102" s="765"/>
      <c r="P102" s="765"/>
      <c r="Q102" s="765"/>
    </row>
    <row r="103" spans="1:17" ht="18.75" customHeight="1" x14ac:dyDescent="0.2">
      <c r="A103" s="765" t="s">
        <v>8</v>
      </c>
      <c r="B103" s="765"/>
      <c r="C103" s="765"/>
      <c r="D103" s="765"/>
      <c r="E103" s="765"/>
      <c r="F103" s="765"/>
      <c r="G103" s="765"/>
      <c r="H103" s="765"/>
      <c r="I103" s="765"/>
      <c r="J103" s="765"/>
      <c r="K103" s="765"/>
      <c r="L103" s="765"/>
      <c r="M103" s="765"/>
      <c r="N103" s="765"/>
      <c r="O103" s="765"/>
      <c r="P103" s="765"/>
      <c r="Q103" s="765"/>
    </row>
    <row r="104" spans="1:17" ht="18" customHeight="1" x14ac:dyDescent="0.2">
      <c r="A104" s="4" t="s">
        <v>1251</v>
      </c>
      <c r="B104" s="21"/>
      <c r="C104" s="21"/>
      <c r="D104" s="21"/>
      <c r="E104" s="21"/>
      <c r="F104" s="21"/>
      <c r="G104" s="21"/>
      <c r="H104" s="21"/>
      <c r="I104" s="21"/>
      <c r="J104" s="21"/>
      <c r="K104" s="21"/>
      <c r="L104" s="21"/>
      <c r="M104" s="21"/>
      <c r="N104" s="21"/>
      <c r="O104" s="21"/>
      <c r="P104" s="21"/>
      <c r="Q104" s="21"/>
    </row>
    <row r="105" spans="1:17" ht="17.25" customHeight="1" x14ac:dyDescent="0.2">
      <c r="A105" s="5" t="s">
        <v>9</v>
      </c>
    </row>
    <row r="106" spans="1:17" ht="21.75" customHeight="1" x14ac:dyDescent="0.2">
      <c r="A106" s="5"/>
    </row>
    <row r="107" spans="1:17" ht="21.75" customHeight="1" x14ac:dyDescent="0.2">
      <c r="A107" s="5"/>
    </row>
    <row r="108" spans="1:17" ht="21.75" customHeight="1" x14ac:dyDescent="0.2">
      <c r="A108" s="5"/>
    </row>
    <row r="109" spans="1:17" ht="21.75" customHeight="1" x14ac:dyDescent="0.2">
      <c r="A109" s="5"/>
    </row>
  </sheetData>
  <mergeCells count="4">
    <mergeCell ref="A100:Q100"/>
    <mergeCell ref="A101:Q101"/>
    <mergeCell ref="A102:Q102"/>
    <mergeCell ref="A103:Q103"/>
  </mergeCells>
  <hyperlinks>
    <hyperlink ref="A95" r:id="rId1" xr:uid="{7B71CF89-365F-49E9-91E6-65E0BC49AA2B}"/>
    <hyperlink ref="A101" r:id="rId2" display="https://creativecommons.org/licenses/by/4.0/legalcode" xr:uid="{F08D019A-9F78-449F-BC1A-EB66C5924FEB}"/>
    <hyperlink ref="A5:XFD5" location="PL!A1" display="Comprehensive operating statement for the financial year ended 30 June 2022" xr:uid="{E7165758-352D-4BBF-87EC-DA149751F42B}"/>
    <hyperlink ref="A6:XFD6" location="BS!A1" display="Balance sheet as at 30 June 2022" xr:uid="{B929A04C-9C95-42AF-902E-4FAC561A891A}"/>
    <hyperlink ref="A7:XFD7" location="CF!A1" display="Cash flow statement for the financial year ended 30 June 2022" xr:uid="{43B9A3B1-55EC-43DF-A91D-28E27E443E94}"/>
    <hyperlink ref="A8:XFD8" location="SOCIE!A1" display="Statement of changes in equity for the financial year ended 30 June 2022" xr:uid="{4CDD082B-ADCB-4FE6-BCE3-60610D56E779}"/>
    <hyperlink ref="A9:XFD9" location="'2.1'!A1" display="2.1. Summary of revenue and income that fund the delivery of our services" xr:uid="{30917EAA-D12B-428C-AAA7-49032DCAE564}"/>
    <hyperlink ref="A10:XFD10" location="'2.3'!A1" display="2.3  Summary of compliance with annual parliamentary and special appropriations" xr:uid="{6D585B77-E930-4C10-A1B1-CDB57442B1C5}"/>
    <hyperlink ref="A12:XFD12" location="'2.4.1'!A1" display="2.4.1  Interest income" xr:uid="{D803D9F2-D297-4548-A1A3-85748BF7FEEF}"/>
    <hyperlink ref="A13:XFD13" location="'2.4.2'!A1" display="2.4.2 Rental income and income from services" xr:uid="{D885BA3D-C35D-4C7B-B845-D1AD0B877EF9}"/>
    <hyperlink ref="A14:XFD14" location="'2.4.3'!A1" display="2.4.3 Grants" xr:uid="{E64F9528-436C-42CF-9EDE-D9BD7BC7E328}"/>
    <hyperlink ref="A15:XFD15" location="'2.4.4'!A1" display="2.4.4 Fair value of assets and services received free of charge or for nominal consideration" xr:uid="{A98FC4FF-90B0-4E8E-AE67-0E56C57539A1}"/>
    <hyperlink ref="A16:XFD16" location="'2.4.5'!A1" display="2.4.5 Other income" xr:uid="{8A44DD2C-8AAB-4F16-9390-EE51CED505E6}"/>
    <hyperlink ref="A17:XFD17" location="'2.5'!A1" display="2.5  Annotated income agreements" xr:uid="{1493C18A-018F-4851-B708-9B6FCE7B0BEE}"/>
    <hyperlink ref="A18:XFD18" location="'3.1'!A1" display="3.1 Expenses incurred in delivery of services" xr:uid="{B56F6D1F-41C5-4FC6-ABDB-26413D623DE6}"/>
    <hyperlink ref="A19:XFD19" location="'3.1.1a'!A1" display="3.1.1(a) Employee benefits - 3.1.1(a) Employee benefits in the comprehensive operating statement" xr:uid="{B2E7D3AA-DF4D-4FF3-AEC3-F2873627D147}"/>
    <hyperlink ref="A20:XFD20" location="'3.1.1b'!A1" display="3.1.1(b) Employee benefits in the balance sheet" xr:uid="{9E12562D-C367-49C5-8682-EA9F76264345}"/>
    <hyperlink ref="A21:XFD21" location="'3.1.1b contd'!A1" display="3.1.1(b) Employee benefits in the balance sheet contd. - Reconciliation of movement in on-cost provision" xr:uid="{3ECC9AC8-459A-4EBF-A60E-A5BF8E272B6E}"/>
    <hyperlink ref="A22:XFD22" location="'3.1.1b contd2'!A1" display="3.1.1(b) Employee benefits in the balance sheet contd.2 - Superannuation" xr:uid="{F9A76132-9217-458B-8B58-E9F4BD18E744}"/>
    <hyperlink ref="A23:XFD23" location="'3.1.1b contd3'!A1" display="3.1.1(b) Employee benefits in the balance sheet contd.3 - Reconciliation of opening and closing balances of the present value of the defined benefit obligation" xr:uid="{66344333-1E44-43BF-A2BA-7E3EA59BCF4A}"/>
    <hyperlink ref="A24:XFD24" location="'3.1.1b contd4'!A1" display="3.1.1(b) Employee benefits in the balance sheet contd.4 - Reconciliation of opening and closing balances of the fair value of plan assets" xr:uid="{647A7DC7-738C-45ED-98E2-F1EA9AE3F5BB}"/>
    <hyperlink ref="A25:XFD25" location="'3.1.1b contd5'!A1" display="3.1.1(b) Employee benefits in the balance sheet contd.5 - Superannuation expense recognised in the comprehensive operating statement" xr:uid="{55CA0811-D6B6-497F-9154-9EBB795EF571}"/>
    <hyperlink ref="A26:XFD26" location="'3.1.1c'!A1" display="3.1.1(c) Superannuation contributions" xr:uid="{19F8826C-C337-402D-A0C4-9AF5817CE037}"/>
    <hyperlink ref="A27:XFD27" location="'3.1.2'!A1" display="3.1.2 Grants and other expense transfers" xr:uid="{495B01F4-1304-46F9-A2BE-F58FC62EC831}"/>
    <hyperlink ref="A28:XFD28" location="'3.1.3'!A1" display="3.1.3 Capital asset charge" xr:uid="{CAA6CD25-9812-4E71-93E3-068AB2573D9C}"/>
    <hyperlink ref="A29:XFD29" location="'3.1.4'!A1" display="3.1.4 Fair value of assets and services provided free of charge or for nominal consideration" xr:uid="{1568811D-74B9-4307-9DB7-6687938A89C0}"/>
    <hyperlink ref="A30:XFD30" location="'3.1.5'!A1" display="3.1.5 Other operating expenses" xr:uid="{47439453-5D8A-4A95-9C8D-71B6CE20CFCD}"/>
    <hyperlink ref="A31:XFD31" location="'3.1.6'!A1" display="3.1.6 Other property management expenses" xr:uid="{8F09F16A-99B7-46F2-8851-724C9C35103B}"/>
    <hyperlink ref="A32:XFD32" location="'4.1.2'!A1" display="4.1.2 Departmental outputs - Controlled income and expenses - 2022 - Outputs 1-25 and total of outputs" xr:uid="{A92FC503-CBA4-494D-980C-EA021DD3ABBF}"/>
    <hyperlink ref="A33:XFD33" location="'4.1.2 contd'!A1" display="4.1.2 Departmental outputs contd. - Controlled income and expenses - 2021 - Output groups 1-15" xr:uid="{96281DDC-0182-4D31-9EE5-B610BD34BD6D}"/>
    <hyperlink ref="A34:XFD34" location="'4.1.3'!A1" display="4.1.3 Departmental outputs - Controlled assets and liabilities" xr:uid="{3F71A13D-F141-409E-85FF-4B160D52CAED}"/>
    <hyperlink ref="A35:XFD35" location="'4.2.1'!A1" display="4.2.1  Administered income and expenses - Year ended 30 June 2022" xr:uid="{A5042284-261B-4467-8110-434B0327C64C}"/>
    <hyperlink ref="A36:XFD36" location="'4.2.1 contd.'!A1" display="4.2.1 Administered income and expenses contd. - Year ended 30 June 2021" xr:uid="{2E135C43-AC72-471C-B9F4-CA15FB172646}"/>
    <hyperlink ref="A37:XFD37" location="'4.2.2'!A1" display="4.2.2  Administered assets and liabilities" xr:uid="{1592BF1F-7F5D-432D-9B13-7D9F31FAABE0}"/>
    <hyperlink ref="A38:XFD38" location="'4.2.3'!A1" display="4.2.3 Administered grants and other expense transfers" xr:uid="{B2C274AC-65A1-49DA-9651-FC68F27D38A6}"/>
    <hyperlink ref="A39:XFD39" location="'4.3'!A1" display="4.3 Restructuring of administrative arrangements" xr:uid="{875EE301-8A8C-4D0E-85A7-62CE1C599F5D}"/>
    <hyperlink ref="A40:XFD40" location="'4.3 contd'!A1" display="4.3 Restructuring of administrative arrangements contd." xr:uid="{7A74DAED-2E69-4561-9BE2-58F0A90A6BC6}"/>
    <hyperlink ref="A41:XFD41" location="'5.1'!A1" display="5.1 Total property, plant and equipment" xr:uid="{D76611B3-9551-4D9B-B451-E35C4ECE2BFF}"/>
    <hyperlink ref="A42:XFD42" location="'5.1(a)'!A1" display="5.1(a) Total right-of-use assets" xr:uid="{30E79090-94B8-49F3-9789-A3C8B1635A7D}"/>
    <hyperlink ref="A44:XFD44" location="'5.1(b)'!A1" display="5.1(b) Total service concession assets" xr:uid="{019FB53A-DF97-4D4B-86F7-6DEF381ABF2D}"/>
    <hyperlink ref="A45:XFD45" location="'5.1.1'!A1" display="5.1.1 Depreciation and amortisation - Charge for the period " xr:uid="{D97E4300-B879-4CF7-BA17-CB6F36889E1C}"/>
    <hyperlink ref="A46:XFD46" location="'5.1.2'!A1" display="5.1.2 Reconciliation of movements in carrying values of property, plant and equipment" xr:uid="{23ADBE11-C303-4ED6-AD7B-54FA5F6DE3A5}"/>
    <hyperlink ref="A47:XFD47" location="'5.2'!A1" display="5.2 Intangible assets" xr:uid="{FD16540B-D7FC-461F-B46C-1034D03C150D}"/>
    <hyperlink ref="A48:XFD48" location="'6.1'!A1" display="6.1 Receivables" xr:uid="{54CAC2EB-F55F-4266-893C-C52D0A5161F2}"/>
    <hyperlink ref="A49:XFD49" location="'6.2'!A1" display="6.2 Loans" xr:uid="{C8CABF20-B924-49ED-8AA1-DC470AA00BEA}"/>
    <hyperlink ref="A50:XFD50" location="'6.2.1'!A1" display="6.2.1 Ageing analysis of contractual loans" xr:uid="{F7BA50E0-3683-400B-AD85-5690DFFCB763}"/>
    <hyperlink ref="A51:XFD51" location="'6.3'!A1" display="6.3 Other non-financial assets" xr:uid="{13F0A652-F183-4744-B0E9-DF2134EDB6BB}"/>
    <hyperlink ref="A52:XFD52" location="'6.4'!A1" display="6.4 Payables" xr:uid="{7B25ACD3-922F-47CD-9C36-7B94144EDB19}"/>
    <hyperlink ref="A53:XFD53" location="'6.4.1'!A1" display="6.4.1 Maturity analysis of contractual payables" xr:uid="{46D9CF06-9856-4C44-B9AD-436F7071F1AA}"/>
    <hyperlink ref="A54:XFD54" location="'6.5'!A1" display="6.5 Other provisions" xr:uid="{CC33802C-3985-4517-9EC5-ED9E87E820DB}"/>
    <hyperlink ref="A55:XFD55" location="'6.5.1'!A1" display="6.5.1 Reconciliation of movements in other provisions" xr:uid="{803A1B7B-CB1E-4E04-93D6-BB68472028E3}"/>
    <hyperlink ref="A56:XFD56" location="'6.6'!A1" display="6.6 Inventories" xr:uid="{1AA22A81-700A-4631-873B-2B2AB4CB0DCF}"/>
    <hyperlink ref="A57:XFD57" location="'6.7'!A1" display="6.7 Other non-financial liabilities" xr:uid="{50605891-23DD-4C95-850B-BC7AB796ADD6}"/>
    <hyperlink ref="A58:XFD58" location="'7.1'!A1" display="7.1 Borrowings" xr:uid="{573821FC-90ED-4594-8E3A-2D25B644A014}"/>
    <hyperlink ref="A59:XFD59" location="'7.1.1'!A1" display="7.1.1 Maturity analysis of borrowings" xr:uid="{D3233246-5EAC-4956-8C4E-13A11C6F6424}"/>
    <hyperlink ref="A60:XFD60" location="'7.1.2'!A1" display="7.1.2 Interest expense" xr:uid="{8CE659DD-4764-4FBC-8DFF-D6DEAB758A8C}"/>
    <hyperlink ref="A61:XFD61" location="'7.2.1(b)'!A1" display="7.2.1(b) Amounts recognised in the comprehensive operating statement" xr:uid="{4080FFAD-0B0C-458F-9019-0DA2C0C7A0F8}"/>
    <hyperlink ref="A62:XFD62" location="'7.2.1(c)'!A1" display="7.2.1(c) Amounts recognised in the cash flow statement" xr:uid="{C281B05C-A893-48D9-8249-8374035DBD10}"/>
    <hyperlink ref="A64:XFD64" location="'7.3.1'!A1" display="7.3.1 Reconciliation of net result for the period to net cash flow from operating activities" xr:uid="{1355DB04-99DE-41A9-A23D-A423F1A6B1E5}"/>
    <hyperlink ref="A63:XFD63" location="'7.3'!A1" display="7.3 Cash flow information and balances" xr:uid="{8B97220F-6089-4013-917E-DA991248089D}"/>
    <hyperlink ref="A65:XFD65" location="'7.4.1'!A1" display="7.4.1 (a) Trust account balances - Controlled and administered trusts" xr:uid="{97DE558A-3EA5-40FD-BCC1-220F2F69915F}"/>
    <hyperlink ref="A66:XFD66" location="'7.5.1'!A1" display="7.5.1 Total commitments payable " xr:uid="{CF1D46B8-DFF7-4EED-9D48-5A43D49450A6}"/>
    <hyperlink ref="A67:XFD67" location="'7.5.2'!A1" display="7.5.2 Public private partnership commitments" xr:uid="{9374B54D-1979-41FA-9E83-DDC5C4028E34}"/>
    <hyperlink ref="A68:XFD68" location="'8.1.1'!A1" display="8.1.1 Financial instruments: Categorisation - 2022" xr:uid="{10CDFBCC-7051-4FD4-B363-81DBD7DB9B04}"/>
    <hyperlink ref="A69:XFD69" location="'8.1.1 contd'!A1" display="8.1.1 Financial instruments: Categorisation contd.  - 2021" xr:uid="{091D27C5-17B3-4AC1-87CB-73B24F924067}"/>
    <hyperlink ref="A70:XFD70" location="'8.1.2'!A1" display="8.1.2 Financial instruments: Net holding gain/(loss) on financial instruments by category" xr:uid="{87B3082D-63C6-4242-8237-5C3171046B78}"/>
    <hyperlink ref="A71:XFD71" location="'8.1.3.1'!A1" display="8.1.3.1 Financial instruments: credit risk - Credit quality of contractual financial assets" xr:uid="{B073FE2B-FBE1-4A2C-8A28-06AC5C4134B2}"/>
    <hyperlink ref="A72:XFD72" location="'8.1.3.1 contd'!A1" display="8.1.3.1 Financial instruments: credit risk contd. - Loss allowance at the end of the financial year " xr:uid="{FF881502-B86D-4AA0-81FA-F77D9AD3946E}"/>
    <hyperlink ref="A74:XFD74" location="'8.1.3.3'!A1" display="8.1.3.3 Financial instruments: market risk - Interest rate exposure of financial instruments" xr:uid="{FCE67827-AE84-45F6-86E5-7B0DD4F19E6E}"/>
    <hyperlink ref="A75:XFD75" location="'8.1.3.3 contd'!A1" display="8.1.3.3 Financial instruments: market risk contd. - Interest rate risk sensitivity analysis - 2022" xr:uid="{D0078A08-0F5C-4BF1-893D-8465C3DCC75C}"/>
    <hyperlink ref="A76:XFD76" location="'8.1.3.3 contd2'!A1" display="8.1.3.3 Financial instruments: market risk contd. - Interest rate risk sensitivity analysis - 2021" xr:uid="{1AF820AD-CC44-4C13-82D6-94EAAA1448B0}"/>
    <hyperlink ref="A77:XFD77" location="'8.2'!A1" display="8.2 Contingent assets and contingent liabilities - Contingent assets" xr:uid="{F4206367-253B-4702-B6E9-592DD9500461}"/>
    <hyperlink ref="A78:XFD78" location="'8.2 contd'!A1" display="8.2 Contingent assets and contingent liabilities contd. - Contingent liabilities" xr:uid="{60744263-DCF1-434B-A862-62FD4300F1EA}"/>
    <hyperlink ref="A79:XFD79" location="'8.3.2'!A1" display="8.3.2 Fair value determination of non-financial physical assets - Fair value measurement hierarchy - 2022" xr:uid="{EB8815F4-21F7-40E8-81D1-28B2F6B55BDA}"/>
    <hyperlink ref="A80:XFD80" location="'8.3.2 contd'!A1" display="8.3.2 Fair value determination of non-financial physical assets contd. - Fair value measurement hierarchy - 2021" xr:uid="{8C32A501-4D3D-4B79-A87C-F7BFCD7327D6}"/>
    <hyperlink ref="A81:XFD81" location="'8.3.2 contd2'!A1" display="8.3.2 Fair value determination of non-financial physical assets contd. - Reconciliation of Level 3 fair value movements - 2022" xr:uid="{7DD35AF5-EA6D-475B-88C0-C89C3BB34182}"/>
    <hyperlink ref="A82:XFD82" location="'8.3.2 contd3'!A1" display="8.3.2 Fair value determination of non-financial physical assets contd. - Reconciliation of Level 3 fair value movements - 2021" xr:uid="{4FD3C852-98A0-4E91-8D1F-80C8A9949B83}"/>
    <hyperlink ref="A83:XFD83" location="'8.3.2 contd4'!A1" display="8.3.2 Fair value determination of non-financial physical assets contd. - Non-financial physical assets classified as held for sale - 2022" xr:uid="{CC75BF5A-46E7-4F96-825D-B38EF6F35347}"/>
    <hyperlink ref="A84:XFD84" location="'8.3.2 contd5'!A1" display="8.3.2 Fair value determination of non-financial physical assets contd. - Non-financial physical assets classified as held for sale - 2021" xr:uid="{6CD2E72E-8495-40F1-9B82-C30DC02B3662}"/>
    <hyperlink ref="A85:XFD85" location="'9.2'!A1" display="9.2 Other economic flows included in net result" xr:uid="{7E768EDD-4191-4AC1-AE09-A15ACA2D16D2}"/>
    <hyperlink ref="A86:XFD86" location="'9.3'!A1" display="9.3 Non-financial physical assets held for sale" xr:uid="{DB2DE839-1A74-401E-96BF-51520B041B77}"/>
    <hyperlink ref="A87:XFD87" location="'9.4'!A1" display="9.4 Reserves" xr:uid="{F97DC3EA-159A-46E6-9A74-6D1E6729807C}"/>
    <hyperlink ref="A88:XFD88" location="'9.5'!A1" display="9.5 Entities consolidated pursuant to section 53(1)(b) of the FMA" xr:uid="{770E01BF-2251-4BF2-BFCC-13FD793D356A}"/>
    <hyperlink ref="A89:XFD89" location="'9.6'!A1" display="9.6 Responsible persons - Remuneration" xr:uid="{E1F52ACE-A4E8-430E-9EB9-3C986799D2DF}"/>
    <hyperlink ref="A90:XFD90" location="'9.7'!A1" display="9.7 Remuneration of executives" xr:uid="{4C7A893A-8CED-4541-AAC9-4AD13A7DE8C1}"/>
    <hyperlink ref="A91:XFD91" location="'9.8'!A1" display="9.8 Related parties - Remuneration of key management personnel" xr:uid="{F3D6C463-99DE-4006-B23B-46C77A8C9B4E}"/>
    <hyperlink ref="A92:XFD92" location="'9.9'!A1" display="9.9 Remuneration of auditors" xr:uid="{C6438C38-92BC-4DB9-B3FB-1FB5EB260FFD}"/>
    <hyperlink ref="A73:XFD73" location="'8.1.3.1 contd2'!A1" display="8.1.3.1 Financial instruments: credit risk contd. - Reconciliation of movement in the losss allowance for contractual receivables" xr:uid="{C3245467-6476-47DE-9527-7964FF34B594}"/>
    <hyperlink ref="A43:XFD43" location="'5.1(a) contd'!A1" display="5.1(a) Total right-of-use assets contd." xr:uid="{9158B140-2943-43CA-B043-59BDCFD7C8BA}"/>
    <hyperlink ref="A11:XFD11" location="'2.3 contd'!A1" display="2.3 Summary of compliance with annual parliamentary and special appropriations contd." xr:uid="{86C73B2E-A7BF-46D7-91AF-CC7FEF900280}"/>
  </hyperlinks>
  <pageMargins left="0.74803149606299213" right="0.74803149606299213" top="0.98425196850393704" bottom="0.98425196850393704" header="0.51181102362204722" footer="0.51181102362204722"/>
  <pageSetup paperSize="292" pageOrder="overThenDown" orientation="landscape" r:id="rId3"/>
  <headerFooter alignWithMargins="0">
    <oddFooter>&amp;R&amp;G</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B02D8-44D5-4FF6-AB94-E87E5E8CDB1C}">
  <dimension ref="A1:C11"/>
  <sheetViews>
    <sheetView workbookViewId="0"/>
  </sheetViews>
  <sheetFormatPr defaultRowHeight="15" x14ac:dyDescent="0.25"/>
  <cols>
    <col min="1" max="1" width="50.42578125" customWidth="1"/>
    <col min="2" max="2" width="11.85546875" customWidth="1"/>
    <col min="3" max="3" width="10.42578125" customWidth="1"/>
  </cols>
  <sheetData>
    <row r="1" spans="1:3" s="14" customFormat="1" ht="21" customHeight="1" x14ac:dyDescent="0.25">
      <c r="A1" s="33" t="s">
        <v>362</v>
      </c>
      <c r="B1" s="63"/>
      <c r="C1" s="63"/>
    </row>
    <row r="2" spans="1:3" s="114" customFormat="1" ht="29.25" customHeight="1" x14ac:dyDescent="0.25">
      <c r="A2" s="111" t="s">
        <v>10</v>
      </c>
      <c r="B2" s="112" t="s">
        <v>294</v>
      </c>
      <c r="C2" s="113" t="s">
        <v>12</v>
      </c>
    </row>
    <row r="3" spans="1:3" s="23" customFormat="1" ht="15" customHeight="1" x14ac:dyDescent="0.25">
      <c r="A3" s="514" t="s">
        <v>84</v>
      </c>
      <c r="B3" s="396" t="s">
        <v>387</v>
      </c>
      <c r="C3" s="108">
        <v>1013.9</v>
      </c>
    </row>
    <row r="4" spans="1:3" s="23" customFormat="1" ht="15" customHeight="1" x14ac:dyDescent="0.25">
      <c r="A4" s="514" t="s">
        <v>85</v>
      </c>
      <c r="B4" s="396" t="s">
        <v>387</v>
      </c>
      <c r="C4" s="108">
        <v>-532.29999999999995</v>
      </c>
    </row>
    <row r="5" spans="1:3" s="23" customFormat="1" ht="15" customHeight="1" x14ac:dyDescent="0.25">
      <c r="A5" s="514" t="s">
        <v>86</v>
      </c>
      <c r="B5" s="396" t="s">
        <v>387</v>
      </c>
      <c r="C5" s="108">
        <v>-10.6</v>
      </c>
    </row>
    <row r="6" spans="1:3" s="23" customFormat="1" ht="15" customHeight="1" x14ac:dyDescent="0.25">
      <c r="A6" s="516" t="s">
        <v>87</v>
      </c>
      <c r="B6" s="396" t="s">
        <v>387</v>
      </c>
      <c r="C6" s="115">
        <v>1.9</v>
      </c>
    </row>
    <row r="7" spans="1:3" s="23" customFormat="1" ht="15" customHeight="1" x14ac:dyDescent="0.25">
      <c r="A7" s="116" t="s">
        <v>88</v>
      </c>
      <c r="B7" s="396" t="s">
        <v>387</v>
      </c>
      <c r="C7" s="29">
        <v>472.9</v>
      </c>
    </row>
    <row r="8" spans="1:3" s="23" customFormat="1" ht="15" customHeight="1" x14ac:dyDescent="0.25">
      <c r="A8" s="514" t="s">
        <v>89</v>
      </c>
      <c r="B8" s="396" t="s">
        <v>387</v>
      </c>
      <c r="C8" s="108">
        <v>4.5999999999999996</v>
      </c>
    </row>
    <row r="9" spans="1:3" s="23" customFormat="1" ht="15" customHeight="1" x14ac:dyDescent="0.25">
      <c r="A9" s="525" t="s">
        <v>363</v>
      </c>
      <c r="B9" s="396" t="s">
        <v>387</v>
      </c>
      <c r="C9" s="29">
        <v>477.5</v>
      </c>
    </row>
    <row r="10" spans="1:3" s="23" customFormat="1" ht="15" customHeight="1" x14ac:dyDescent="0.25">
      <c r="A10" s="76" t="s">
        <v>304</v>
      </c>
      <c r="B10" s="117"/>
      <c r="C10" s="117"/>
    </row>
    <row r="11" spans="1:3" s="23" customFormat="1" ht="48" x14ac:dyDescent="0.25">
      <c r="A11" s="80" t="s">
        <v>364</v>
      </c>
      <c r="B11" s="61"/>
      <c r="C11" s="61"/>
    </row>
  </sheetData>
  <pageMargins left="0.7" right="0.7" top="0.75" bottom="0.75" header="0.3" footer="0.3"/>
  <pageSetup paperSize="9" orientation="portrait" horizontalDpi="200" verticalDpi="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9466-3B30-435B-B871-2A4DF6A2F27A}">
  <dimension ref="A1:C22"/>
  <sheetViews>
    <sheetView workbookViewId="0"/>
  </sheetViews>
  <sheetFormatPr defaultRowHeight="15" x14ac:dyDescent="0.25"/>
  <cols>
    <col min="1" max="1" width="96.140625" customWidth="1"/>
    <col min="2" max="3" width="11.7109375" customWidth="1"/>
  </cols>
  <sheetData>
    <row r="1" spans="1:3" s="14" customFormat="1" ht="19.5" customHeight="1" x14ac:dyDescent="0.25">
      <c r="A1" s="33" t="s">
        <v>90</v>
      </c>
      <c r="B1" s="121"/>
      <c r="C1" s="121"/>
    </row>
    <row r="2" spans="1:3" s="118" customFormat="1" ht="27.75" customHeight="1" x14ac:dyDescent="0.25">
      <c r="A2" s="111" t="s">
        <v>10</v>
      </c>
      <c r="B2" s="120" t="s">
        <v>367</v>
      </c>
      <c r="C2" s="120" t="s">
        <v>335</v>
      </c>
    </row>
    <row r="3" spans="1:3" s="23" customFormat="1" ht="16.5" customHeight="1" x14ac:dyDescent="0.25">
      <c r="A3" s="514" t="s">
        <v>91</v>
      </c>
      <c r="B3" s="108">
        <v>3885.1</v>
      </c>
      <c r="C3" s="108">
        <v>2537</v>
      </c>
    </row>
    <row r="4" spans="1:3" s="23" customFormat="1" ht="16.5" customHeight="1" x14ac:dyDescent="0.25">
      <c r="A4" s="514" t="s">
        <v>92</v>
      </c>
      <c r="B4" s="108">
        <v>7.9</v>
      </c>
      <c r="C4" s="108">
        <v>12.2</v>
      </c>
    </row>
    <row r="5" spans="1:3" s="23" customFormat="1" ht="16.5" customHeight="1" x14ac:dyDescent="0.25">
      <c r="A5" s="474" t="s">
        <v>93</v>
      </c>
      <c r="B5" s="109">
        <v>3893</v>
      </c>
      <c r="C5" s="109">
        <v>2549.2000000000003</v>
      </c>
    </row>
    <row r="6" spans="1:3" s="23" customFormat="1" ht="16.5" customHeight="1" x14ac:dyDescent="0.25">
      <c r="A6" s="422" t="s">
        <v>683</v>
      </c>
      <c r="B6" s="108">
        <v>15.3</v>
      </c>
      <c r="C6" s="108">
        <v>93</v>
      </c>
    </row>
    <row r="7" spans="1:3" s="23" customFormat="1" ht="16.5" customHeight="1" x14ac:dyDescent="0.25">
      <c r="A7" s="422" t="s">
        <v>684</v>
      </c>
      <c r="B7" s="108">
        <v>131.4</v>
      </c>
      <c r="C7" s="108">
        <v>141</v>
      </c>
    </row>
    <row r="8" spans="1:3" s="23" customFormat="1" ht="16.5" customHeight="1" x14ac:dyDescent="0.25">
      <c r="A8" s="422" t="s">
        <v>685</v>
      </c>
      <c r="B8" s="108">
        <v>34.1</v>
      </c>
      <c r="C8" s="396" t="s">
        <v>387</v>
      </c>
    </row>
    <row r="9" spans="1:3" s="23" customFormat="1" ht="16.5" customHeight="1" x14ac:dyDescent="0.25">
      <c r="A9" s="422" t="s">
        <v>686</v>
      </c>
      <c r="B9" s="108">
        <v>14.4</v>
      </c>
      <c r="C9" s="108">
        <v>43.7</v>
      </c>
    </row>
    <row r="10" spans="1:3" s="23" customFormat="1" ht="16.5" customHeight="1" x14ac:dyDescent="0.25">
      <c r="A10" s="422" t="s">
        <v>687</v>
      </c>
      <c r="B10" s="108">
        <v>17.2</v>
      </c>
      <c r="C10" s="108">
        <v>24.5</v>
      </c>
    </row>
    <row r="11" spans="1:3" s="23" customFormat="1" ht="16.5" customHeight="1" x14ac:dyDescent="0.25">
      <c r="A11" s="422" t="s">
        <v>688</v>
      </c>
      <c r="B11" s="108">
        <v>4.9000000000000004</v>
      </c>
      <c r="C11" s="108">
        <v>43.4</v>
      </c>
    </row>
    <row r="12" spans="1:3" s="23" customFormat="1" ht="16.5" customHeight="1" x14ac:dyDescent="0.25">
      <c r="A12" s="422" t="s">
        <v>689</v>
      </c>
      <c r="B12" s="108">
        <v>2</v>
      </c>
      <c r="C12" s="108">
        <v>9.1</v>
      </c>
    </row>
    <row r="13" spans="1:3" s="23" customFormat="1" ht="16.5" customHeight="1" x14ac:dyDescent="0.25">
      <c r="A13" s="422" t="s">
        <v>690</v>
      </c>
      <c r="B13" s="396" t="s">
        <v>387</v>
      </c>
      <c r="C13" s="108">
        <v>-0.1</v>
      </c>
    </row>
    <row r="14" spans="1:3" s="23" customFormat="1" ht="16.5" customHeight="1" x14ac:dyDescent="0.25">
      <c r="A14" s="422" t="s">
        <v>691</v>
      </c>
      <c r="B14" s="108">
        <v>-1.6</v>
      </c>
      <c r="C14" s="108">
        <v>2.9</v>
      </c>
    </row>
    <row r="15" spans="1:3" s="23" customFormat="1" ht="16.5" customHeight="1" x14ac:dyDescent="0.25">
      <c r="A15" s="422" t="s">
        <v>692</v>
      </c>
      <c r="B15" s="396" t="s">
        <v>387</v>
      </c>
      <c r="C15" s="108">
        <v>8.5</v>
      </c>
    </row>
    <row r="16" spans="1:3" s="23" customFormat="1" ht="16.5" customHeight="1" x14ac:dyDescent="0.25">
      <c r="A16" s="422" t="s">
        <v>693</v>
      </c>
      <c r="B16" s="108">
        <v>3.6</v>
      </c>
      <c r="C16" s="108">
        <v>0.2</v>
      </c>
    </row>
    <row r="17" spans="1:3" s="23" customFormat="1" ht="16.5" customHeight="1" x14ac:dyDescent="0.25">
      <c r="A17" s="422" t="s">
        <v>694</v>
      </c>
      <c r="B17" s="108">
        <v>3663.5</v>
      </c>
      <c r="C17" s="108">
        <v>2170.6</v>
      </c>
    </row>
    <row r="18" spans="1:3" s="23" customFormat="1" ht="16.5" customHeight="1" x14ac:dyDescent="0.25">
      <c r="A18" s="422" t="s">
        <v>695</v>
      </c>
      <c r="B18" s="108">
        <v>8.1</v>
      </c>
      <c r="C18" s="108">
        <v>12.4</v>
      </c>
    </row>
    <row r="19" spans="1:3" s="34" customFormat="1" ht="16.5" customHeight="1" x14ac:dyDescent="0.25">
      <c r="A19" s="525" t="s">
        <v>93</v>
      </c>
      <c r="B19" s="256">
        <v>3893</v>
      </c>
      <c r="C19" s="256">
        <v>2549.2000000000003</v>
      </c>
    </row>
    <row r="20" spans="1:3" s="73" customFormat="1" ht="12" x14ac:dyDescent="0.25">
      <c r="A20" s="76" t="s">
        <v>298</v>
      </c>
      <c r="B20" s="79"/>
      <c r="C20" s="79"/>
    </row>
    <row r="21" spans="1:3" s="73" customFormat="1" ht="13.5" customHeight="1" x14ac:dyDescent="0.25">
      <c r="A21" s="626" t="s">
        <v>365</v>
      </c>
      <c r="B21" s="79"/>
      <c r="C21" s="79"/>
    </row>
    <row r="22" spans="1:3" s="73" customFormat="1" ht="13.5" customHeight="1" x14ac:dyDescent="0.25">
      <c r="A22" s="365" t="s">
        <v>366</v>
      </c>
      <c r="B22" s="119"/>
      <c r="C22" s="119"/>
    </row>
  </sheetData>
  <pageMargins left="0.7" right="0.7" top="0.75" bottom="0.75" header="0.3" footer="0.3"/>
  <pageSetup paperSize="9" orientation="portrait" horizontalDpi="200" verticalDpi="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0F13B-40DF-459D-9711-FB69BB6A2347}">
  <dimension ref="A1:C13"/>
  <sheetViews>
    <sheetView workbookViewId="0"/>
  </sheetViews>
  <sheetFormatPr defaultRowHeight="15" x14ac:dyDescent="0.25"/>
  <cols>
    <col min="1" max="1" width="84.5703125" customWidth="1"/>
    <col min="2" max="3" width="12.28515625" customWidth="1"/>
  </cols>
  <sheetData>
    <row r="1" spans="1:3" s="602" customFormat="1" ht="24" customHeight="1" x14ac:dyDescent="0.25">
      <c r="A1" s="601" t="s">
        <v>94</v>
      </c>
    </row>
    <row r="2" spans="1:3" s="114" customFormat="1" ht="28.5" customHeight="1" x14ac:dyDescent="0.25">
      <c r="A2" s="111" t="s">
        <v>10</v>
      </c>
      <c r="B2" s="112" t="s">
        <v>367</v>
      </c>
      <c r="C2" s="113" t="s">
        <v>335</v>
      </c>
    </row>
    <row r="3" spans="1:3" s="23" customFormat="1" ht="16.5" customHeight="1" x14ac:dyDescent="0.25">
      <c r="A3" s="514" t="s">
        <v>95</v>
      </c>
      <c r="B3" s="108">
        <v>0.3</v>
      </c>
      <c r="C3" s="108">
        <v>0.3</v>
      </c>
    </row>
    <row r="4" spans="1:3" s="23" customFormat="1" ht="16.5" customHeight="1" x14ac:dyDescent="0.25">
      <c r="A4" s="514" t="s">
        <v>368</v>
      </c>
      <c r="B4" s="108">
        <v>1.5</v>
      </c>
      <c r="C4" s="396" t="s">
        <v>387</v>
      </c>
    </row>
    <row r="5" spans="1:3" s="23" customFormat="1" ht="16.5" customHeight="1" x14ac:dyDescent="0.25">
      <c r="A5" s="514" t="s">
        <v>369</v>
      </c>
      <c r="B5" s="108">
        <v>27.9</v>
      </c>
      <c r="C5" s="108">
        <v>0.3</v>
      </c>
    </row>
    <row r="6" spans="1:3" s="23" customFormat="1" ht="16.5" customHeight="1" x14ac:dyDescent="0.25">
      <c r="A6" s="423" t="s">
        <v>96</v>
      </c>
      <c r="B6" s="29">
        <v>29.7</v>
      </c>
      <c r="C6" s="29">
        <v>0.6</v>
      </c>
    </row>
    <row r="7" spans="1:3" s="23" customFormat="1" ht="12.75" x14ac:dyDescent="0.25">
      <c r="A7" s="76" t="s">
        <v>304</v>
      </c>
      <c r="B7" s="122"/>
      <c r="C7" s="26"/>
    </row>
    <row r="8" spans="1:3" s="23" customFormat="1" ht="29.25" customHeight="1" x14ac:dyDescent="0.25">
      <c r="A8" s="626" t="s">
        <v>370</v>
      </c>
      <c r="B8" s="25"/>
      <c r="C8" s="25"/>
    </row>
    <row r="12" spans="1:3" ht="15.75" thickBot="1" x14ac:dyDescent="0.3">
      <c r="C12" s="7"/>
    </row>
    <row r="13" spans="1:3" ht="15.75" thickTop="1" x14ac:dyDescent="0.25"/>
  </sheetData>
  <pageMargins left="0.7" right="0.7" top="0.75" bottom="0.75" header="0.3" footer="0.3"/>
  <pageSetup paperSize="9" orientation="portrait" horizontalDpi="200" verticalDpi="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482D-AF8D-481D-9C84-EE4A78F2BFF9}">
  <dimension ref="A1:C8"/>
  <sheetViews>
    <sheetView workbookViewId="0"/>
  </sheetViews>
  <sheetFormatPr defaultRowHeight="15" x14ac:dyDescent="0.25"/>
  <cols>
    <col min="1" max="1" width="51.28515625" customWidth="1"/>
    <col min="2" max="2" width="11.5703125" customWidth="1"/>
    <col min="3" max="3" width="10.5703125" customWidth="1"/>
  </cols>
  <sheetData>
    <row r="1" spans="1:3" s="14" customFormat="1" ht="21.75" customHeight="1" x14ac:dyDescent="0.25">
      <c r="A1" s="33" t="s">
        <v>97</v>
      </c>
      <c r="B1" s="121"/>
      <c r="C1" s="121"/>
    </row>
    <row r="2" spans="1:3" s="23" customFormat="1" ht="25.5" x14ac:dyDescent="0.25">
      <c r="A2" s="111" t="s">
        <v>10</v>
      </c>
      <c r="B2" s="112" t="s">
        <v>367</v>
      </c>
      <c r="C2" s="113" t="s">
        <v>108</v>
      </c>
    </row>
    <row r="3" spans="1:3" s="23" customFormat="1" ht="19.5" customHeight="1" x14ac:dyDescent="0.25">
      <c r="A3" s="532" t="s">
        <v>371</v>
      </c>
      <c r="B3" s="108">
        <v>93.1</v>
      </c>
      <c r="C3" s="108">
        <v>14.5</v>
      </c>
    </row>
    <row r="4" spans="1:3" s="23" customFormat="1" ht="18" customHeight="1" x14ac:dyDescent="0.25">
      <c r="A4" s="514" t="s">
        <v>372</v>
      </c>
      <c r="B4" s="108">
        <v>-1.5</v>
      </c>
      <c r="C4" s="108">
        <v>3.8</v>
      </c>
    </row>
    <row r="5" spans="1:3" s="23" customFormat="1" ht="19.5" customHeight="1" x14ac:dyDescent="0.25">
      <c r="A5" s="525" t="s">
        <v>98</v>
      </c>
      <c r="B5" s="29">
        <v>91.5</v>
      </c>
      <c r="C5" s="29">
        <v>18.3</v>
      </c>
    </row>
    <row r="6" spans="1:3" s="23" customFormat="1" ht="12.75" x14ac:dyDescent="0.25">
      <c r="A6" s="76" t="s">
        <v>298</v>
      </c>
      <c r="B6" s="26"/>
      <c r="C6" s="26"/>
    </row>
    <row r="7" spans="1:3" s="23" customFormat="1" ht="24" x14ac:dyDescent="0.25">
      <c r="A7" s="626" t="s">
        <v>373</v>
      </c>
      <c r="B7" s="26"/>
      <c r="C7" s="26"/>
    </row>
    <row r="8" spans="1:3" s="23" customFormat="1" ht="24" x14ac:dyDescent="0.25">
      <c r="A8" s="626" t="s">
        <v>374</v>
      </c>
      <c r="B8" s="26"/>
      <c r="C8" s="26"/>
    </row>
  </sheetData>
  <pageMargins left="0.7" right="0.7" top="0.75" bottom="0.75" header="0.3" footer="0.3"/>
  <pageSetup paperSize="9" orientation="portrait" horizontalDpi="200" verticalDpi="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C46D-BA2B-40E9-99DA-7A65CA62064E}">
  <dimension ref="A1:C50"/>
  <sheetViews>
    <sheetView workbookViewId="0"/>
  </sheetViews>
  <sheetFormatPr defaultRowHeight="15" x14ac:dyDescent="0.25"/>
  <cols>
    <col min="1" max="1" width="167.42578125" customWidth="1"/>
    <col min="2" max="3" width="11.7109375" customWidth="1"/>
  </cols>
  <sheetData>
    <row r="1" spans="1:3" s="14" customFormat="1" ht="21" customHeight="1" x14ac:dyDescent="0.25">
      <c r="A1" s="125" t="s">
        <v>375</v>
      </c>
    </row>
    <row r="2" spans="1:3" s="23" customFormat="1" ht="30" customHeight="1" x14ac:dyDescent="0.2">
      <c r="A2" s="123" t="s">
        <v>10</v>
      </c>
      <c r="B2" s="124" t="s">
        <v>367</v>
      </c>
      <c r="C2" s="124" t="s">
        <v>335</v>
      </c>
    </row>
    <row r="3" spans="1:3" s="34" customFormat="1" ht="16.5" customHeight="1" x14ac:dyDescent="0.25">
      <c r="A3" s="422" t="s">
        <v>696</v>
      </c>
      <c r="B3" s="629">
        <v>1.550001</v>
      </c>
      <c r="C3" s="630">
        <v>1.55</v>
      </c>
    </row>
    <row r="4" spans="1:3" s="34" customFormat="1" ht="16.5" customHeight="1" x14ac:dyDescent="0.25">
      <c r="A4" s="422" t="s">
        <v>697</v>
      </c>
      <c r="B4" s="629">
        <v>122.948999</v>
      </c>
      <c r="C4" s="630">
        <v>118.01072600000001</v>
      </c>
    </row>
    <row r="5" spans="1:3" s="34" customFormat="1" ht="16.5" customHeight="1" x14ac:dyDescent="0.25">
      <c r="A5" s="422" t="s">
        <v>699</v>
      </c>
      <c r="B5" s="396" t="s">
        <v>387</v>
      </c>
      <c r="C5" s="630">
        <v>8.5</v>
      </c>
    </row>
    <row r="6" spans="1:3" s="34" customFormat="1" ht="16.5" customHeight="1" x14ac:dyDescent="0.25">
      <c r="A6" s="422" t="s">
        <v>698</v>
      </c>
      <c r="B6" s="629">
        <v>64.995256999999995</v>
      </c>
      <c r="C6" s="630">
        <v>63.540442120000002</v>
      </c>
    </row>
    <row r="7" spans="1:3" s="34" customFormat="1" ht="16.5" customHeight="1" x14ac:dyDescent="0.25">
      <c r="A7" s="422" t="s">
        <v>700</v>
      </c>
      <c r="B7" s="629">
        <v>4.8633709999999999</v>
      </c>
      <c r="C7" s="630">
        <v>7.6841460700000006</v>
      </c>
    </row>
    <row r="8" spans="1:3" s="34" customFormat="1" ht="16.5" customHeight="1" x14ac:dyDescent="0.25">
      <c r="A8" s="422" t="s">
        <v>1198</v>
      </c>
      <c r="B8" s="396" t="s">
        <v>387</v>
      </c>
      <c r="C8" s="630">
        <v>6.4015705199999964</v>
      </c>
    </row>
    <row r="9" spans="1:3" s="34" customFormat="1" ht="16.5" customHeight="1" x14ac:dyDescent="0.25">
      <c r="A9" s="422" t="s">
        <v>1199</v>
      </c>
      <c r="B9" s="396" t="s">
        <v>387</v>
      </c>
      <c r="C9" s="630">
        <v>0.32380124999999998</v>
      </c>
    </row>
    <row r="10" spans="1:3" s="34" customFormat="1" ht="16.5" customHeight="1" x14ac:dyDescent="0.25">
      <c r="A10" s="422" t="s">
        <v>701</v>
      </c>
      <c r="B10" s="629">
        <v>82.694145000000006</v>
      </c>
      <c r="C10" s="631">
        <v>174.18572223000001</v>
      </c>
    </row>
    <row r="11" spans="1:3" s="116" customFormat="1" ht="16.5" customHeight="1" x14ac:dyDescent="0.25">
      <c r="A11" s="632" t="s">
        <v>613</v>
      </c>
      <c r="B11" s="633">
        <v>277.05177300000003</v>
      </c>
      <c r="C11" s="633">
        <v>380.22640819000003</v>
      </c>
    </row>
    <row r="12" spans="1:3" s="34" customFormat="1" ht="16.5" customHeight="1" x14ac:dyDescent="0.25">
      <c r="A12" s="422" t="s">
        <v>702</v>
      </c>
      <c r="B12" s="396" t="s">
        <v>387</v>
      </c>
      <c r="C12" s="631">
        <v>1.2316024699999999</v>
      </c>
    </row>
    <row r="13" spans="1:3" s="116" customFormat="1" ht="16.5" customHeight="1" x14ac:dyDescent="0.25">
      <c r="A13" s="632" t="s">
        <v>614</v>
      </c>
      <c r="B13" s="396" t="s">
        <v>387</v>
      </c>
      <c r="C13" s="633">
        <v>1.2316024699999999</v>
      </c>
    </row>
    <row r="14" spans="1:3" s="34" customFormat="1" ht="16.5" customHeight="1" x14ac:dyDescent="0.25">
      <c r="A14" s="422" t="s">
        <v>703</v>
      </c>
      <c r="B14" s="629">
        <v>9.8772179999999992</v>
      </c>
      <c r="C14" s="634">
        <v>26.881936</v>
      </c>
    </row>
    <row r="15" spans="1:3" s="34" customFormat="1" ht="16.5" customHeight="1" x14ac:dyDescent="0.25">
      <c r="A15" s="422" t="s">
        <v>704</v>
      </c>
      <c r="B15" s="396" t="s">
        <v>387</v>
      </c>
      <c r="C15" s="634">
        <v>24.3</v>
      </c>
    </row>
    <row r="16" spans="1:3" s="34" customFormat="1" ht="16.5" customHeight="1" x14ac:dyDescent="0.25">
      <c r="A16" s="422" t="s">
        <v>705</v>
      </c>
      <c r="B16" s="629">
        <v>1.18</v>
      </c>
      <c r="C16" s="634">
        <v>2.36</v>
      </c>
    </row>
    <row r="17" spans="1:3" s="34" customFormat="1" ht="16.5" customHeight="1" x14ac:dyDescent="0.25">
      <c r="A17" s="422" t="s">
        <v>706</v>
      </c>
      <c r="B17" s="629">
        <v>5</v>
      </c>
      <c r="C17" s="634">
        <v>5</v>
      </c>
    </row>
    <row r="18" spans="1:3" s="34" customFormat="1" ht="16.5" customHeight="1" x14ac:dyDescent="0.25">
      <c r="A18" s="422" t="s">
        <v>707</v>
      </c>
      <c r="B18" s="629">
        <v>6</v>
      </c>
      <c r="C18" s="634">
        <v>2.5</v>
      </c>
    </row>
    <row r="19" spans="1:3" s="34" customFormat="1" ht="16.5" customHeight="1" x14ac:dyDescent="0.25">
      <c r="A19" s="422" t="s">
        <v>708</v>
      </c>
      <c r="B19" s="396" t="s">
        <v>387</v>
      </c>
      <c r="C19" s="634">
        <v>5</v>
      </c>
    </row>
    <row r="20" spans="1:3" s="34" customFormat="1" ht="16.5" customHeight="1" x14ac:dyDescent="0.25">
      <c r="A20" s="422" t="s">
        <v>709</v>
      </c>
      <c r="B20" s="396" t="s">
        <v>387</v>
      </c>
      <c r="C20" s="634">
        <v>4.5</v>
      </c>
    </row>
    <row r="21" spans="1:3" s="34" customFormat="1" ht="16.5" customHeight="1" x14ac:dyDescent="0.25">
      <c r="A21" s="422" t="s">
        <v>710</v>
      </c>
      <c r="B21" s="629">
        <v>7</v>
      </c>
      <c r="C21" s="396" t="s">
        <v>387</v>
      </c>
    </row>
    <row r="22" spans="1:3" s="34" customFormat="1" ht="16.5" customHeight="1" x14ac:dyDescent="0.25">
      <c r="A22" s="422" t="s">
        <v>711</v>
      </c>
      <c r="B22" s="629">
        <v>10</v>
      </c>
      <c r="C22" s="396" t="s">
        <v>387</v>
      </c>
    </row>
    <row r="23" spans="1:3" s="34" customFormat="1" ht="16.5" customHeight="1" x14ac:dyDescent="0.25">
      <c r="A23" s="422" t="s">
        <v>712</v>
      </c>
      <c r="B23" s="629">
        <v>10</v>
      </c>
      <c r="C23" s="396" t="s">
        <v>387</v>
      </c>
    </row>
    <row r="24" spans="1:3" s="34" customFormat="1" ht="16.5" customHeight="1" x14ac:dyDescent="0.25">
      <c r="A24" s="422" t="s">
        <v>713</v>
      </c>
      <c r="B24" s="629">
        <v>3.9749594100000003</v>
      </c>
      <c r="C24" s="635">
        <v>3.9178012799999999</v>
      </c>
    </row>
    <row r="25" spans="1:3" s="34" customFormat="1" ht="16.5" customHeight="1" x14ac:dyDescent="0.25">
      <c r="A25" s="422" t="s">
        <v>714</v>
      </c>
      <c r="B25" s="396" t="s">
        <v>387</v>
      </c>
      <c r="C25" s="635">
        <v>3.8655819999999999</v>
      </c>
    </row>
    <row r="26" spans="1:3" s="34" customFormat="1" ht="16.5" customHeight="1" x14ac:dyDescent="0.25">
      <c r="A26" s="422" t="s">
        <v>1284</v>
      </c>
      <c r="B26" s="396" t="s">
        <v>387</v>
      </c>
      <c r="C26" s="635">
        <v>0.317</v>
      </c>
    </row>
    <row r="27" spans="1:3" s="34" customFormat="1" ht="16.5" customHeight="1" x14ac:dyDescent="0.25">
      <c r="A27" s="422" t="s">
        <v>715</v>
      </c>
      <c r="B27" s="629">
        <v>2.1960000000000002</v>
      </c>
      <c r="C27" s="635">
        <v>2.206</v>
      </c>
    </row>
    <row r="28" spans="1:3" s="34" customFormat="1" ht="16.5" customHeight="1" x14ac:dyDescent="0.25">
      <c r="A28" s="422" t="s">
        <v>716</v>
      </c>
      <c r="B28" s="629">
        <v>0.27900000000000003</v>
      </c>
      <c r="C28" s="635">
        <v>0.27500000000000002</v>
      </c>
    </row>
    <row r="29" spans="1:3" s="34" customFormat="1" ht="16.5" customHeight="1" x14ac:dyDescent="0.25">
      <c r="A29" s="422" t="s">
        <v>717</v>
      </c>
      <c r="B29" s="629">
        <v>0.23200000000000001</v>
      </c>
      <c r="C29" s="635">
        <v>0.22800000000000001</v>
      </c>
    </row>
    <row r="30" spans="1:3" s="34" customFormat="1" ht="16.5" customHeight="1" x14ac:dyDescent="0.25">
      <c r="A30" s="422" t="s">
        <v>718</v>
      </c>
      <c r="B30" s="396" t="s">
        <v>387</v>
      </c>
      <c r="C30" s="635">
        <v>10.611000000000001</v>
      </c>
    </row>
    <row r="31" spans="1:3" s="34" customFormat="1" ht="16.5" customHeight="1" x14ac:dyDescent="0.25">
      <c r="A31" s="422" t="s">
        <v>1197</v>
      </c>
      <c r="B31" s="396" t="s">
        <v>387</v>
      </c>
      <c r="C31" s="635">
        <v>413.14661599999999</v>
      </c>
    </row>
    <row r="32" spans="1:3" s="34" customFormat="1" ht="16.5" customHeight="1" x14ac:dyDescent="0.25">
      <c r="A32" s="422" t="s">
        <v>719</v>
      </c>
      <c r="B32" s="629">
        <v>0.51680000000000004</v>
      </c>
      <c r="C32" s="635">
        <v>1.0336000000000001</v>
      </c>
    </row>
    <row r="33" spans="1:3" s="34" customFormat="1" ht="16.5" customHeight="1" x14ac:dyDescent="0.25">
      <c r="A33" s="422" t="s">
        <v>1285</v>
      </c>
      <c r="B33" s="629">
        <v>5.2629999999999999</v>
      </c>
      <c r="C33" s="396" t="s">
        <v>387</v>
      </c>
    </row>
    <row r="34" spans="1:3" s="34" customFormat="1" ht="16.5" customHeight="1" x14ac:dyDescent="0.25">
      <c r="A34" s="422" t="s">
        <v>720</v>
      </c>
      <c r="B34" s="629">
        <v>0.79200000000000004</v>
      </c>
      <c r="C34" s="635">
        <v>0.65</v>
      </c>
    </row>
    <row r="35" spans="1:3" s="34" customFormat="1" ht="16.5" customHeight="1" x14ac:dyDescent="0.25">
      <c r="A35" s="422" t="s">
        <v>721</v>
      </c>
      <c r="B35" s="629">
        <v>32.442053999999999</v>
      </c>
      <c r="C35" s="635">
        <v>31.931155610000001</v>
      </c>
    </row>
    <row r="36" spans="1:3" s="34" customFormat="1" ht="16.5" customHeight="1" x14ac:dyDescent="0.25">
      <c r="A36" s="422" t="s">
        <v>722</v>
      </c>
      <c r="B36" s="629">
        <v>0.69750000000000001</v>
      </c>
      <c r="C36" s="396" t="s">
        <v>387</v>
      </c>
    </row>
    <row r="37" spans="1:3" s="34" customFormat="1" ht="16.5" customHeight="1" x14ac:dyDescent="0.25">
      <c r="A37" s="422" t="s">
        <v>723</v>
      </c>
      <c r="B37" s="629">
        <v>1.35</v>
      </c>
      <c r="C37" s="635">
        <v>0.73099999999999998</v>
      </c>
    </row>
    <row r="38" spans="1:3" s="34" customFormat="1" ht="16.5" customHeight="1" x14ac:dyDescent="0.25">
      <c r="A38" s="422" t="s">
        <v>724</v>
      </c>
      <c r="B38" s="629">
        <v>35.871521000000001</v>
      </c>
      <c r="C38" s="635">
        <v>34.81448898</v>
      </c>
    </row>
    <row r="39" spans="1:3" s="34" customFormat="1" ht="16.5" customHeight="1" x14ac:dyDescent="0.25">
      <c r="A39" s="422" t="s">
        <v>725</v>
      </c>
      <c r="B39" s="629">
        <v>8.8797000000000001E-2</v>
      </c>
      <c r="C39" s="635">
        <v>8.7056190000000006E-2</v>
      </c>
    </row>
    <row r="40" spans="1:3" s="34" customFormat="1" ht="16.5" customHeight="1" x14ac:dyDescent="0.25">
      <c r="A40" s="422" t="s">
        <v>726</v>
      </c>
      <c r="B40" s="396" t="s">
        <v>387</v>
      </c>
      <c r="C40" s="635">
        <v>0.19169174</v>
      </c>
    </row>
    <row r="41" spans="1:3" s="34" customFormat="1" ht="16.5" customHeight="1" x14ac:dyDescent="0.25">
      <c r="A41" s="422" t="s">
        <v>727</v>
      </c>
      <c r="B41" s="629">
        <v>9.1888609999999993</v>
      </c>
      <c r="C41" s="635">
        <v>7.7579940000000001</v>
      </c>
    </row>
    <row r="42" spans="1:3" s="34" customFormat="1" ht="16.5" customHeight="1" x14ac:dyDescent="0.25">
      <c r="A42" s="422" t="s">
        <v>1196</v>
      </c>
      <c r="B42" s="396" t="s">
        <v>387</v>
      </c>
      <c r="C42" s="635">
        <v>33.29645876</v>
      </c>
    </row>
    <row r="43" spans="1:3" s="34" customFormat="1" ht="16.5" customHeight="1" x14ac:dyDescent="0.25">
      <c r="A43" s="422" t="s">
        <v>1195</v>
      </c>
      <c r="B43" s="396" t="s">
        <v>387</v>
      </c>
      <c r="C43" s="634">
        <v>0.78727352000000006</v>
      </c>
    </row>
    <row r="44" spans="1:3" s="34" customFormat="1" ht="16.5" customHeight="1" x14ac:dyDescent="0.25">
      <c r="A44" s="422" t="s">
        <v>1194</v>
      </c>
      <c r="B44" s="396" t="s">
        <v>387</v>
      </c>
      <c r="C44" s="634">
        <v>0.945434</v>
      </c>
    </row>
    <row r="45" spans="1:3" s="34" customFormat="1" ht="16.5" customHeight="1" x14ac:dyDescent="0.25">
      <c r="A45" s="422" t="s">
        <v>1193</v>
      </c>
      <c r="B45" s="396" t="s">
        <v>387</v>
      </c>
      <c r="C45" s="635">
        <v>0.17499999999999999</v>
      </c>
    </row>
    <row r="46" spans="1:3" s="116" customFormat="1" ht="16.5" customHeight="1" x14ac:dyDescent="0.25">
      <c r="A46" s="526" t="s">
        <v>615</v>
      </c>
      <c r="B46" s="527">
        <v>141.94971040999999</v>
      </c>
      <c r="C46" s="527">
        <v>617.71008807999988</v>
      </c>
    </row>
    <row r="47" spans="1:3" s="34" customFormat="1" ht="16.5" customHeight="1" x14ac:dyDescent="0.25">
      <c r="A47" s="525" t="s">
        <v>99</v>
      </c>
      <c r="B47" s="528">
        <v>419.00148340999999</v>
      </c>
      <c r="C47" s="528">
        <v>999.06809873999987</v>
      </c>
    </row>
    <row r="48" spans="1:3" x14ac:dyDescent="0.25">
      <c r="A48" s="127" t="s">
        <v>298</v>
      </c>
      <c r="B48" s="15"/>
    </row>
    <row r="49" spans="1:2" ht="15" customHeight="1" x14ac:dyDescent="0.25">
      <c r="A49" s="636" t="s">
        <v>376</v>
      </c>
      <c r="B49" s="15"/>
    </row>
    <row r="50" spans="1:2" ht="15" customHeight="1" x14ac:dyDescent="0.25">
      <c r="A50" s="636" t="s">
        <v>377</v>
      </c>
      <c r="B50" s="15"/>
    </row>
  </sheetData>
  <pageMargins left="0.7" right="0.7" top="0.75" bottom="0.75" header="0.3" footer="0.3"/>
  <pageSetup paperSize="9" orientation="portrait" horizontalDpi="200" verticalDpi="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1DC55-1982-40F4-A5F0-B7067A6C076B}">
  <dimension ref="A1:D14"/>
  <sheetViews>
    <sheetView workbookViewId="0"/>
  </sheetViews>
  <sheetFormatPr defaultRowHeight="15" x14ac:dyDescent="0.25"/>
  <cols>
    <col min="1" max="1" width="51.28515625" customWidth="1"/>
    <col min="3" max="3" width="10" customWidth="1"/>
    <col min="4" max="4" width="10.42578125" customWidth="1"/>
  </cols>
  <sheetData>
    <row r="1" spans="1:4" s="14" customFormat="1" ht="19.5" customHeight="1" x14ac:dyDescent="0.25">
      <c r="A1" s="131" t="s">
        <v>1200</v>
      </c>
      <c r="B1" s="131"/>
      <c r="C1" s="63"/>
      <c r="D1" s="63"/>
    </row>
    <row r="2" spans="1:4" s="23" customFormat="1" ht="29.25" customHeight="1" x14ac:dyDescent="0.2">
      <c r="A2" s="305" t="s">
        <v>10</v>
      </c>
      <c r="B2" s="421" t="s">
        <v>11</v>
      </c>
      <c r="C2" s="97" t="s">
        <v>294</v>
      </c>
      <c r="D2" s="97" t="s">
        <v>12</v>
      </c>
    </row>
    <row r="3" spans="1:4" s="23" customFormat="1" ht="20.25" customHeight="1" x14ac:dyDescent="0.25">
      <c r="A3" s="422" t="s">
        <v>23</v>
      </c>
      <c r="B3" s="128" t="s">
        <v>24</v>
      </c>
      <c r="C3" s="26">
        <v>788.7</v>
      </c>
      <c r="D3" s="26">
        <v>1500.3</v>
      </c>
    </row>
    <row r="4" spans="1:4" s="23" customFormat="1" ht="20.25" customHeight="1" x14ac:dyDescent="0.25">
      <c r="A4" s="422" t="s">
        <v>379</v>
      </c>
      <c r="B4" s="128" t="s">
        <v>29</v>
      </c>
      <c r="C4" s="26">
        <v>18031.5</v>
      </c>
      <c r="D4" s="26">
        <v>19720.7</v>
      </c>
    </row>
    <row r="5" spans="1:4" s="23" customFormat="1" ht="20.25" customHeight="1" x14ac:dyDescent="0.25">
      <c r="A5" s="422" t="s">
        <v>295</v>
      </c>
      <c r="B5" s="128" t="s">
        <v>31</v>
      </c>
      <c r="C5" s="396" t="s">
        <v>387</v>
      </c>
      <c r="D5" s="26">
        <v>1427.7</v>
      </c>
    </row>
    <row r="6" spans="1:4" s="23" customFormat="1" ht="20.25" customHeight="1" x14ac:dyDescent="0.25">
      <c r="A6" s="422" t="s">
        <v>380</v>
      </c>
      <c r="B6" s="128"/>
      <c r="C6" s="26">
        <v>0.7</v>
      </c>
      <c r="D6" s="26">
        <v>239.60000000000002</v>
      </c>
    </row>
    <row r="7" spans="1:4" s="23" customFormat="1" ht="27" customHeight="1" x14ac:dyDescent="0.25">
      <c r="A7" s="422" t="s">
        <v>32</v>
      </c>
      <c r="B7" s="128" t="s">
        <v>33</v>
      </c>
      <c r="C7" s="26">
        <v>683.4</v>
      </c>
      <c r="D7" s="26">
        <v>297.20000000000005</v>
      </c>
    </row>
    <row r="8" spans="1:4" s="23" customFormat="1" ht="20.25" customHeight="1" x14ac:dyDescent="0.25">
      <c r="A8" s="220" t="s">
        <v>153</v>
      </c>
      <c r="B8" s="129" t="s">
        <v>34</v>
      </c>
      <c r="C8" s="26">
        <v>1537.1</v>
      </c>
      <c r="D8" s="26">
        <v>1361.5</v>
      </c>
    </row>
    <row r="9" spans="1:4" s="23" customFormat="1" ht="20.25" customHeight="1" x14ac:dyDescent="0.25">
      <c r="A9" s="422" t="s">
        <v>381</v>
      </c>
      <c r="B9" s="128" t="s">
        <v>35</v>
      </c>
      <c r="C9" s="396" t="s">
        <v>387</v>
      </c>
      <c r="D9" s="26">
        <v>274.60000000000002</v>
      </c>
    </row>
    <row r="10" spans="1:4" s="531" customFormat="1" ht="20.25" customHeight="1" x14ac:dyDescent="0.25">
      <c r="A10" s="529" t="s">
        <v>100</v>
      </c>
      <c r="B10" s="529"/>
      <c r="C10" s="530">
        <v>21041.4</v>
      </c>
      <c r="D10" s="130">
        <v>24821.599999999999</v>
      </c>
    </row>
    <row r="11" spans="1:4" s="23" customFormat="1" ht="12.75" x14ac:dyDescent="0.25">
      <c r="A11" s="84" t="s">
        <v>298</v>
      </c>
      <c r="B11" s="25"/>
      <c r="C11" s="26"/>
      <c r="D11" s="108"/>
    </row>
    <row r="12" spans="1:4" s="23" customFormat="1" ht="65.25" customHeight="1" x14ac:dyDescent="0.25">
      <c r="A12" s="626" t="s">
        <v>382</v>
      </c>
      <c r="B12" s="25"/>
      <c r="C12" s="25"/>
      <c r="D12" s="25"/>
    </row>
    <row r="13" spans="1:4" s="23" customFormat="1" ht="25.5" customHeight="1" x14ac:dyDescent="0.25">
      <c r="A13" s="626" t="s">
        <v>300</v>
      </c>
      <c r="B13" s="25"/>
      <c r="C13" s="26"/>
      <c r="D13" s="108"/>
    </row>
    <row r="14" spans="1:4" s="23" customFormat="1" ht="60" x14ac:dyDescent="0.25">
      <c r="A14" s="626" t="s">
        <v>383</v>
      </c>
      <c r="B14" s="25"/>
      <c r="C14" s="25"/>
      <c r="D14" s="25"/>
    </row>
  </sheetData>
  <pageMargins left="0.7" right="0.7" top="0.75" bottom="0.75" header="0.3" footer="0.3"/>
  <pageSetup paperSize="9" orientation="portrait" horizontalDpi="200" verticalDpi="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5190-F98B-4D08-8132-38AD0BE0736A}">
  <dimension ref="A1:C7"/>
  <sheetViews>
    <sheetView workbookViewId="0"/>
  </sheetViews>
  <sheetFormatPr defaultRowHeight="15" x14ac:dyDescent="0.25"/>
  <cols>
    <col min="1" max="1" width="51.28515625" customWidth="1"/>
  </cols>
  <sheetData>
    <row r="1" spans="1:3" s="14" customFormat="1" ht="19.5" customHeight="1" x14ac:dyDescent="0.25">
      <c r="A1" s="33" t="s">
        <v>515</v>
      </c>
      <c r="B1" s="63"/>
      <c r="C1" s="63"/>
    </row>
    <row r="2" spans="1:3" s="23" customFormat="1" ht="27" customHeight="1" x14ac:dyDescent="0.25">
      <c r="A2" s="123" t="s">
        <v>10</v>
      </c>
      <c r="B2" s="112" t="s">
        <v>367</v>
      </c>
      <c r="C2" s="112" t="s">
        <v>335</v>
      </c>
    </row>
    <row r="3" spans="1:3" s="34" customFormat="1" ht="18.75" customHeight="1" x14ac:dyDescent="0.25">
      <c r="A3" s="514" t="s">
        <v>101</v>
      </c>
      <c r="B3" s="108">
        <v>51.4</v>
      </c>
      <c r="C3" s="53">
        <v>93</v>
      </c>
    </row>
    <row r="4" spans="1:3" s="34" customFormat="1" ht="18.75" customHeight="1" x14ac:dyDescent="0.25">
      <c r="A4" s="514" t="s">
        <v>102</v>
      </c>
      <c r="B4" s="108">
        <v>1.8</v>
      </c>
      <c r="C4" s="53">
        <v>6.5</v>
      </c>
    </row>
    <row r="5" spans="1:3" s="34" customFormat="1" ht="18.75" customHeight="1" x14ac:dyDescent="0.25">
      <c r="A5" s="514" t="s">
        <v>103</v>
      </c>
      <c r="B5" s="218">
        <v>22.4</v>
      </c>
      <c r="C5" s="53">
        <v>23.7</v>
      </c>
    </row>
    <row r="6" spans="1:3" s="34" customFormat="1" ht="18.75" customHeight="1" x14ac:dyDescent="0.25">
      <c r="A6" s="532" t="s">
        <v>104</v>
      </c>
      <c r="B6" s="533">
        <v>713.1</v>
      </c>
      <c r="C6" s="53">
        <v>1377.1</v>
      </c>
    </row>
    <row r="7" spans="1:3" s="34" customFormat="1" ht="18.75" customHeight="1" x14ac:dyDescent="0.25">
      <c r="A7" s="525" t="s">
        <v>105</v>
      </c>
      <c r="B7" s="534">
        <v>788.7</v>
      </c>
      <c r="C7" s="256">
        <v>1500.3</v>
      </c>
    </row>
  </sheetData>
  <pageMargins left="0.7" right="0.7" top="0.75" bottom="0.75" header="0.3" footer="0.3"/>
  <pageSetup paperSize="9" orientation="portrait" horizontalDpi="200" verticalDpi="2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1E9-2821-4987-A7F0-F08584081310}">
  <dimension ref="A1:C18"/>
  <sheetViews>
    <sheetView workbookViewId="0"/>
  </sheetViews>
  <sheetFormatPr defaultColWidth="9.140625" defaultRowHeight="14.25" x14ac:dyDescent="0.2"/>
  <cols>
    <col min="1" max="1" width="129.85546875" style="5" customWidth="1"/>
    <col min="2" max="2" width="11" style="5" customWidth="1"/>
    <col min="3" max="3" width="10" style="5" customWidth="1"/>
    <col min="4" max="16384" width="9.140625" style="5"/>
  </cols>
  <sheetData>
    <row r="1" spans="1:3" s="16" customFormat="1" ht="21.75" customHeight="1" x14ac:dyDescent="0.25">
      <c r="A1" s="33" t="s">
        <v>1201</v>
      </c>
    </row>
    <row r="2" spans="1:3" s="139" customFormat="1" ht="25.5" x14ac:dyDescent="0.25">
      <c r="A2" s="123" t="s">
        <v>10</v>
      </c>
      <c r="B2" s="113" t="s">
        <v>294</v>
      </c>
      <c r="C2" s="113" t="s">
        <v>12</v>
      </c>
    </row>
    <row r="3" spans="1:3" s="510" customFormat="1" ht="17.25" customHeight="1" x14ac:dyDescent="0.25">
      <c r="A3" s="225" t="s">
        <v>728</v>
      </c>
      <c r="B3" s="255">
        <v>39.5</v>
      </c>
      <c r="C3" s="255">
        <v>84.9</v>
      </c>
    </row>
    <row r="4" spans="1:3" s="510" customFormat="1" ht="17.25" customHeight="1" x14ac:dyDescent="0.25">
      <c r="A4" s="225" t="s">
        <v>729</v>
      </c>
      <c r="B4" s="255">
        <v>17.8</v>
      </c>
      <c r="C4" s="255">
        <v>42.4</v>
      </c>
    </row>
    <row r="5" spans="1:3" s="510" customFormat="1" ht="17.25" customHeight="1" x14ac:dyDescent="0.25">
      <c r="A5" s="225" t="s">
        <v>731</v>
      </c>
      <c r="B5" s="255">
        <v>5</v>
      </c>
      <c r="C5" s="255">
        <v>11.1</v>
      </c>
    </row>
    <row r="6" spans="1:3" s="510" customFormat="1" ht="17.25" customHeight="1" x14ac:dyDescent="0.25">
      <c r="A6" s="225" t="s">
        <v>732</v>
      </c>
      <c r="B6" s="255">
        <v>5.4</v>
      </c>
      <c r="C6" s="255">
        <v>16.600000000000001</v>
      </c>
    </row>
    <row r="7" spans="1:3" s="510" customFormat="1" ht="17.25" customHeight="1" x14ac:dyDescent="0.25">
      <c r="A7" s="225" t="s">
        <v>733</v>
      </c>
      <c r="B7" s="255">
        <v>47.8</v>
      </c>
      <c r="C7" s="255">
        <v>147.4</v>
      </c>
    </row>
    <row r="8" spans="1:3" s="510" customFormat="1" ht="17.25" customHeight="1" x14ac:dyDescent="0.25">
      <c r="A8" s="225" t="s">
        <v>734</v>
      </c>
      <c r="B8" s="396" t="s">
        <v>387</v>
      </c>
      <c r="C8" s="255">
        <v>2.5</v>
      </c>
    </row>
    <row r="9" spans="1:3" s="510" customFormat="1" ht="17.25" customHeight="1" x14ac:dyDescent="0.25">
      <c r="A9" s="225" t="s">
        <v>735</v>
      </c>
      <c r="B9" s="255">
        <v>7.4</v>
      </c>
      <c r="C9" s="255">
        <v>15.700000000000001</v>
      </c>
    </row>
    <row r="10" spans="1:3" s="510" customFormat="1" ht="17.25" customHeight="1" x14ac:dyDescent="0.25">
      <c r="A10" s="225" t="s">
        <v>736</v>
      </c>
      <c r="B10" s="255">
        <v>11.2</v>
      </c>
      <c r="C10" s="255">
        <v>30.400000000000002</v>
      </c>
    </row>
    <row r="11" spans="1:3" s="510" customFormat="1" ht="17.25" customHeight="1" x14ac:dyDescent="0.25">
      <c r="A11" s="458" t="s">
        <v>730</v>
      </c>
      <c r="B11" s="535">
        <v>134.1</v>
      </c>
      <c r="C11" s="535">
        <v>351</v>
      </c>
    </row>
    <row r="12" spans="1:3" s="510" customFormat="1" ht="17.25" customHeight="1" x14ac:dyDescent="0.25">
      <c r="A12" s="225" t="s">
        <v>740</v>
      </c>
      <c r="B12" s="255">
        <v>13.8</v>
      </c>
      <c r="C12" s="255">
        <v>28.2</v>
      </c>
    </row>
    <row r="13" spans="1:3" s="510" customFormat="1" ht="17.25" customHeight="1" x14ac:dyDescent="0.25">
      <c r="A13" s="225" t="s">
        <v>739</v>
      </c>
      <c r="B13" s="396" t="s">
        <v>387</v>
      </c>
      <c r="C13" s="255">
        <v>28.9</v>
      </c>
    </row>
    <row r="14" spans="1:3" s="510" customFormat="1" ht="17.25" customHeight="1" x14ac:dyDescent="0.25">
      <c r="A14" s="225" t="s">
        <v>738</v>
      </c>
      <c r="B14" s="255">
        <v>2.4</v>
      </c>
      <c r="C14" s="255">
        <v>4.5</v>
      </c>
    </row>
    <row r="15" spans="1:3" s="510" customFormat="1" ht="17.25" customHeight="1" x14ac:dyDescent="0.25">
      <c r="A15" s="458" t="s">
        <v>737</v>
      </c>
      <c r="B15" s="399">
        <v>16.2</v>
      </c>
      <c r="C15" s="399">
        <v>61.6</v>
      </c>
    </row>
    <row r="16" spans="1:3" s="510" customFormat="1" ht="17.25" customHeight="1" x14ac:dyDescent="0.25">
      <c r="A16" s="430" t="s">
        <v>107</v>
      </c>
      <c r="B16" s="399">
        <v>150.19999999999999</v>
      </c>
      <c r="C16" s="399">
        <v>412.59999999999997</v>
      </c>
    </row>
    <row r="17" spans="1:1" s="139" customFormat="1" x14ac:dyDescent="0.25">
      <c r="A17" s="76" t="s">
        <v>304</v>
      </c>
    </row>
    <row r="18" spans="1:1" s="139" customFormat="1" ht="42" customHeight="1" x14ac:dyDescent="0.25">
      <c r="A18" s="626" t="s">
        <v>385</v>
      </c>
    </row>
  </sheetData>
  <pageMargins left="0.7" right="0.7" top="0.75" bottom="0.75" header="0.3" footer="0.3"/>
  <pageSetup paperSize="9" orientation="portrait" horizontalDpi="200" verticalDpi="2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8605-81C8-4CB7-876F-A473BBACF652}">
  <dimension ref="A1:B12"/>
  <sheetViews>
    <sheetView workbookViewId="0"/>
  </sheetViews>
  <sheetFormatPr defaultColWidth="9.140625" defaultRowHeight="14.25" x14ac:dyDescent="0.2"/>
  <cols>
    <col min="1" max="1" width="54.5703125" style="5" customWidth="1"/>
    <col min="2" max="2" width="10.42578125" style="5" customWidth="1"/>
    <col min="3" max="16384" width="9.140625" style="5"/>
  </cols>
  <sheetData>
    <row r="1" spans="1:2" s="383" customFormat="1" ht="21" customHeight="1" x14ac:dyDescent="0.25">
      <c r="A1" s="381" t="s">
        <v>1202</v>
      </c>
    </row>
    <row r="2" spans="1:2" ht="25.5" x14ac:dyDescent="0.2">
      <c r="A2" s="134" t="s">
        <v>10</v>
      </c>
      <c r="B2" s="136" t="s">
        <v>334</v>
      </c>
    </row>
    <row r="3" spans="1:2" s="539" customFormat="1" ht="18.75" customHeight="1" x14ac:dyDescent="0.25">
      <c r="A3" s="538" t="s">
        <v>109</v>
      </c>
      <c r="B3" s="482">
        <v>50.6</v>
      </c>
    </row>
    <row r="4" spans="1:2" s="541" customFormat="1" ht="18.75" customHeight="1" x14ac:dyDescent="0.25">
      <c r="A4" s="540" t="s">
        <v>741</v>
      </c>
      <c r="B4" s="536">
        <v>-34</v>
      </c>
    </row>
    <row r="5" spans="1:2" s="541" customFormat="1" ht="18.75" customHeight="1" x14ac:dyDescent="0.25">
      <c r="A5" s="540" t="s">
        <v>228</v>
      </c>
      <c r="B5" s="343">
        <v>7.5</v>
      </c>
    </row>
    <row r="6" spans="1:2" s="541" customFormat="1" ht="27" customHeight="1" x14ac:dyDescent="0.25">
      <c r="A6" s="542" t="s">
        <v>384</v>
      </c>
      <c r="B6" s="536">
        <v>-2.5</v>
      </c>
    </row>
    <row r="7" spans="1:2" s="541" customFormat="1" ht="18.75" customHeight="1" x14ac:dyDescent="0.25">
      <c r="A7" s="540" t="s">
        <v>110</v>
      </c>
      <c r="B7" s="537">
        <v>-0.7</v>
      </c>
    </row>
    <row r="8" spans="1:2" s="539" customFormat="1" ht="18.75" customHeight="1" x14ac:dyDescent="0.25">
      <c r="A8" s="538" t="s">
        <v>111</v>
      </c>
      <c r="B8" s="482">
        <v>20.9</v>
      </c>
    </row>
    <row r="9" spans="1:2" s="541" customFormat="1" ht="18.75" customHeight="1" x14ac:dyDescent="0.25">
      <c r="A9" s="540" t="s">
        <v>112</v>
      </c>
      <c r="B9" s="343">
        <v>18.600000000000001</v>
      </c>
    </row>
    <row r="10" spans="1:2" s="541" customFormat="1" ht="18.75" customHeight="1" x14ac:dyDescent="0.25">
      <c r="A10" s="540" t="s">
        <v>113</v>
      </c>
      <c r="B10" s="343">
        <v>2.4</v>
      </c>
    </row>
    <row r="11" spans="1:2" s="144" customFormat="1" ht="12" x14ac:dyDescent="0.25">
      <c r="A11" s="76" t="s">
        <v>304</v>
      </c>
    </row>
    <row r="12" spans="1:2" s="144" customFormat="1" ht="73.5" customHeight="1" x14ac:dyDescent="0.25">
      <c r="A12" s="84" t="s">
        <v>385</v>
      </c>
    </row>
  </sheetData>
  <pageMargins left="0.7" right="0.7" top="0.75" bottom="0.75" header="0.3" footer="0.3"/>
  <pageSetup paperSize="9" orientation="portrait" horizontalDpi="200" verticalDpi="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AEDB-A4BF-4E57-9667-AB0B9BE05736}">
  <dimension ref="A1:C12"/>
  <sheetViews>
    <sheetView workbookViewId="0">
      <selection activeCell="A15" sqref="A15"/>
    </sheetView>
  </sheetViews>
  <sheetFormatPr defaultRowHeight="15" x14ac:dyDescent="0.25"/>
  <cols>
    <col min="1" max="1" width="108.28515625" customWidth="1"/>
    <col min="2" max="3" width="11" customWidth="1"/>
  </cols>
  <sheetData>
    <row r="1" spans="1:3" s="329" customFormat="1" ht="20.25" customHeight="1" x14ac:dyDescent="0.25">
      <c r="A1" s="381" t="s">
        <v>1207</v>
      </c>
    </row>
    <row r="2" spans="1:3" ht="26.25" thickBot="1" x14ac:dyDescent="0.3">
      <c r="A2" s="134" t="s">
        <v>10</v>
      </c>
      <c r="B2" s="385" t="s">
        <v>367</v>
      </c>
      <c r="C2" s="386" t="s">
        <v>335</v>
      </c>
    </row>
    <row r="3" spans="1:3" ht="15.75" customHeight="1" x14ac:dyDescent="0.25">
      <c r="A3" s="639" t="s">
        <v>742</v>
      </c>
      <c r="B3" s="599" t="s">
        <v>387</v>
      </c>
      <c r="C3" s="477">
        <v>31.4</v>
      </c>
    </row>
    <row r="4" spans="1:3" ht="15.75" customHeight="1" x14ac:dyDescent="0.25">
      <c r="A4" s="640" t="s">
        <v>743</v>
      </c>
      <c r="B4" s="599" t="s">
        <v>387</v>
      </c>
      <c r="C4" s="477">
        <v>31.4</v>
      </c>
    </row>
    <row r="5" spans="1:3" ht="15.75" customHeight="1" x14ac:dyDescent="0.25">
      <c r="A5" s="640" t="s">
        <v>744</v>
      </c>
      <c r="B5" s="599" t="s">
        <v>387</v>
      </c>
      <c r="C5" s="477">
        <v>31.4</v>
      </c>
    </row>
    <row r="6" spans="1:3" ht="15.75" customHeight="1" x14ac:dyDescent="0.25">
      <c r="A6" s="639" t="s">
        <v>745</v>
      </c>
      <c r="B6" s="599" t="s">
        <v>387</v>
      </c>
      <c r="C6" s="477">
        <v>2.5</v>
      </c>
    </row>
    <row r="7" spans="1:3" ht="15.75" customHeight="1" x14ac:dyDescent="0.25">
      <c r="A7" s="639" t="s">
        <v>746</v>
      </c>
      <c r="B7" s="599" t="s">
        <v>387</v>
      </c>
      <c r="C7" s="477">
        <v>28.9</v>
      </c>
    </row>
    <row r="8" spans="1:3" s="15" customFormat="1" ht="15.75" customHeight="1" x14ac:dyDescent="0.25">
      <c r="A8" s="640" t="s">
        <v>1206</v>
      </c>
      <c r="B8" s="599" t="s">
        <v>387</v>
      </c>
      <c r="C8" s="477">
        <v>31.4</v>
      </c>
    </row>
    <row r="9" spans="1:3" s="15" customFormat="1" ht="15.75" customHeight="1" x14ac:dyDescent="0.25">
      <c r="A9" s="648" t="s">
        <v>1211</v>
      </c>
      <c r="B9" s="764" t="s">
        <v>387</v>
      </c>
      <c r="C9" s="649">
        <v>0.02</v>
      </c>
    </row>
    <row r="10" spans="1:3" s="15" customFormat="1" ht="15.75" customHeight="1" x14ac:dyDescent="0.25">
      <c r="A10" s="648" t="s">
        <v>1212</v>
      </c>
      <c r="B10" s="764" t="s">
        <v>387</v>
      </c>
      <c r="C10" s="649">
        <v>6.8000000000000005E-2</v>
      </c>
    </row>
    <row r="11" spans="1:3" s="15" customFormat="1" ht="15.75" customHeight="1" x14ac:dyDescent="0.25">
      <c r="A11" s="648" t="s">
        <v>1213</v>
      </c>
      <c r="B11" s="764" t="s">
        <v>387</v>
      </c>
      <c r="C11" s="649">
        <v>3.4000000000000002E-2</v>
      </c>
    </row>
    <row r="12" spans="1:3" ht="15.75" customHeight="1" x14ac:dyDescent="0.25">
      <c r="A12" s="650" t="s">
        <v>1214</v>
      </c>
      <c r="B12" s="764" t="s">
        <v>387</v>
      </c>
      <c r="C12" s="649">
        <v>1.9E-2</v>
      </c>
    </row>
  </sheetData>
  <phoneticPr fontId="23" type="noConversion"/>
  <pageMargins left="0.7" right="0.7" top="0.75" bottom="0.75"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301F-5F59-4145-AF02-B65CD2EC0CC3}">
  <dimension ref="A1:D39"/>
  <sheetViews>
    <sheetView zoomScaleNormal="100" workbookViewId="0"/>
  </sheetViews>
  <sheetFormatPr defaultRowHeight="15" x14ac:dyDescent="0.25"/>
  <cols>
    <col min="1" max="1" width="126.85546875" customWidth="1"/>
    <col min="2" max="2" width="10.42578125" customWidth="1"/>
    <col min="3" max="4" width="10" customWidth="1"/>
  </cols>
  <sheetData>
    <row r="1" spans="1:4" s="34" customFormat="1" ht="23.25" customHeight="1" x14ac:dyDescent="0.25">
      <c r="A1" s="33" t="s">
        <v>288</v>
      </c>
    </row>
    <row r="2" spans="1:4" s="23" customFormat="1" ht="27" x14ac:dyDescent="0.2">
      <c r="A2" s="24" t="s">
        <v>10</v>
      </c>
      <c r="B2" s="30" t="s">
        <v>11</v>
      </c>
      <c r="C2" s="31" t="s">
        <v>294</v>
      </c>
      <c r="D2" s="32" t="s">
        <v>303</v>
      </c>
    </row>
    <row r="3" spans="1:4" s="23" customFormat="1" ht="16.5" customHeight="1" x14ac:dyDescent="0.2">
      <c r="A3" s="422" t="s">
        <v>624</v>
      </c>
      <c r="B3" s="27" t="s">
        <v>13</v>
      </c>
      <c r="C3" s="28">
        <v>15909.9</v>
      </c>
      <c r="D3" s="28">
        <v>21551.399999999998</v>
      </c>
    </row>
    <row r="4" spans="1:4" s="23" customFormat="1" ht="16.5" customHeight="1" x14ac:dyDescent="0.2">
      <c r="A4" s="422" t="s">
        <v>625</v>
      </c>
      <c r="B4" s="27" t="s">
        <v>13</v>
      </c>
      <c r="C4" s="28">
        <v>1888.9</v>
      </c>
      <c r="D4" s="28">
        <v>1098.9000000000001</v>
      </c>
    </row>
    <row r="5" spans="1:4" s="23" customFormat="1" ht="16.5" customHeight="1" x14ac:dyDescent="0.2">
      <c r="A5" s="422" t="s">
        <v>626</v>
      </c>
      <c r="B5" s="27" t="s">
        <v>15</v>
      </c>
      <c r="C5" s="27" t="s">
        <v>387</v>
      </c>
      <c r="D5" s="28">
        <v>2.5</v>
      </c>
    </row>
    <row r="6" spans="1:4" s="23" customFormat="1" ht="16.5" customHeight="1" x14ac:dyDescent="0.2">
      <c r="A6" s="422" t="s">
        <v>627</v>
      </c>
      <c r="B6" s="27" t="s">
        <v>16</v>
      </c>
      <c r="C6" s="27" t="s">
        <v>387</v>
      </c>
      <c r="D6" s="28">
        <v>477.5</v>
      </c>
    </row>
    <row r="7" spans="1:4" s="23" customFormat="1" ht="16.5" customHeight="1" x14ac:dyDescent="0.2">
      <c r="A7" s="422" t="s">
        <v>628</v>
      </c>
      <c r="B7" s="27" t="s">
        <v>17</v>
      </c>
      <c r="C7" s="28">
        <v>3893</v>
      </c>
      <c r="D7" s="28">
        <v>2549.2000000000003</v>
      </c>
    </row>
    <row r="8" spans="1:4" s="23" customFormat="1" ht="16.5" customHeight="1" x14ac:dyDescent="0.2">
      <c r="A8" s="422" t="s">
        <v>629</v>
      </c>
      <c r="B8" s="27" t="s">
        <v>19</v>
      </c>
      <c r="C8" s="28">
        <v>29.7</v>
      </c>
      <c r="D8" s="28">
        <v>0.6</v>
      </c>
    </row>
    <row r="9" spans="1:4" s="23" customFormat="1" ht="16.5" customHeight="1" x14ac:dyDescent="0.2">
      <c r="A9" s="422" t="s">
        <v>630</v>
      </c>
      <c r="B9" s="27" t="s">
        <v>21</v>
      </c>
      <c r="C9" s="28">
        <v>91.5</v>
      </c>
      <c r="D9" s="28">
        <v>18.3</v>
      </c>
    </row>
    <row r="10" spans="1:4" s="23" customFormat="1" ht="16.5" customHeight="1" x14ac:dyDescent="0.2">
      <c r="A10" s="619" t="s">
        <v>22</v>
      </c>
      <c r="B10" s="408"/>
      <c r="C10" s="409">
        <v>21813.1</v>
      </c>
      <c r="D10" s="409">
        <v>25698.400000000001</v>
      </c>
    </row>
    <row r="11" spans="1:4" s="23" customFormat="1" ht="16.5" customHeight="1" x14ac:dyDescent="0.2">
      <c r="A11" s="422" t="s">
        <v>631</v>
      </c>
      <c r="B11" s="27" t="s">
        <v>24</v>
      </c>
      <c r="C11" s="28">
        <v>788.7</v>
      </c>
      <c r="D11" s="28">
        <v>1500.3</v>
      </c>
    </row>
    <row r="12" spans="1:4" s="23" customFormat="1" ht="16.5" customHeight="1" x14ac:dyDescent="0.2">
      <c r="A12" s="422" t="s">
        <v>632</v>
      </c>
      <c r="B12" s="27" t="s">
        <v>26</v>
      </c>
      <c r="C12" s="28">
        <v>38.5</v>
      </c>
      <c r="D12" s="28">
        <v>345.1</v>
      </c>
    </row>
    <row r="13" spans="1:4" s="23" customFormat="1" ht="16.5" customHeight="1" x14ac:dyDescent="0.2">
      <c r="A13" s="422" t="s">
        <v>633</v>
      </c>
      <c r="B13" s="27" t="s">
        <v>27</v>
      </c>
      <c r="C13" s="28">
        <v>14.4</v>
      </c>
      <c r="D13" s="28">
        <v>4</v>
      </c>
    </row>
    <row r="14" spans="1:4" s="23" customFormat="1" ht="16.5" customHeight="1" x14ac:dyDescent="0.2">
      <c r="A14" s="422" t="s">
        <v>634</v>
      </c>
      <c r="B14" s="27"/>
      <c r="C14" s="28">
        <v>0.7</v>
      </c>
      <c r="D14" s="28">
        <v>239.60000000000002</v>
      </c>
    </row>
    <row r="15" spans="1:4" s="23" customFormat="1" ht="16.5" customHeight="1" x14ac:dyDescent="0.2">
      <c r="A15" s="422" t="s">
        <v>635</v>
      </c>
      <c r="B15" s="27" t="s">
        <v>29</v>
      </c>
      <c r="C15" s="28">
        <v>18031.5</v>
      </c>
      <c r="D15" s="28">
        <v>19720.7</v>
      </c>
    </row>
    <row r="16" spans="1:4" s="23" customFormat="1" ht="16.5" customHeight="1" x14ac:dyDescent="0.2">
      <c r="A16" s="422" t="s">
        <v>636</v>
      </c>
      <c r="B16" s="27" t="s">
        <v>31</v>
      </c>
      <c r="C16" s="27" t="s">
        <v>387</v>
      </c>
      <c r="D16" s="28">
        <v>1427.7</v>
      </c>
    </row>
    <row r="17" spans="1:4" s="23" customFormat="1" ht="16.5" customHeight="1" x14ac:dyDescent="0.2">
      <c r="A17" s="422" t="s">
        <v>637</v>
      </c>
      <c r="B17" s="27" t="s">
        <v>33</v>
      </c>
      <c r="C17" s="28">
        <v>683.4</v>
      </c>
      <c r="D17" s="28">
        <v>297.20000000000005</v>
      </c>
    </row>
    <row r="18" spans="1:4" s="23" customFormat="1" ht="16.5" customHeight="1" x14ac:dyDescent="0.2">
      <c r="A18" s="422" t="s">
        <v>638</v>
      </c>
      <c r="B18" s="27" t="s">
        <v>34</v>
      </c>
      <c r="C18" s="28">
        <v>1537.1</v>
      </c>
      <c r="D18" s="28">
        <v>1361.5</v>
      </c>
    </row>
    <row r="19" spans="1:4" s="23" customFormat="1" ht="16.5" customHeight="1" x14ac:dyDescent="0.2">
      <c r="A19" s="422" t="s">
        <v>639</v>
      </c>
      <c r="B19" s="27" t="s">
        <v>35</v>
      </c>
      <c r="C19" s="27" t="s">
        <v>387</v>
      </c>
      <c r="D19" s="28">
        <v>274.60000000000002</v>
      </c>
    </row>
    <row r="20" spans="1:4" s="23" customFormat="1" ht="16.5" customHeight="1" x14ac:dyDescent="0.2">
      <c r="A20" s="619" t="s">
        <v>36</v>
      </c>
      <c r="B20" s="408"/>
      <c r="C20" s="409">
        <v>21094.3</v>
      </c>
      <c r="D20" s="204">
        <v>25170.7</v>
      </c>
    </row>
    <row r="21" spans="1:4" s="23" customFormat="1" ht="16.5" customHeight="1" thickBot="1" x14ac:dyDescent="0.25">
      <c r="A21" s="228" t="s">
        <v>37</v>
      </c>
      <c r="B21" s="283"/>
      <c r="C21" s="200">
        <v>718.8</v>
      </c>
      <c r="D21" s="200">
        <v>527.70000000000005</v>
      </c>
    </row>
    <row r="22" spans="1:4" s="23" customFormat="1" ht="16.5" customHeight="1" x14ac:dyDescent="0.2">
      <c r="A22" s="422" t="s">
        <v>640</v>
      </c>
      <c r="B22" s="27" t="s">
        <v>38</v>
      </c>
      <c r="C22" s="28">
        <v>0.3</v>
      </c>
      <c r="D22" s="28">
        <v>-2.9</v>
      </c>
    </row>
    <row r="23" spans="1:4" s="23" customFormat="1" ht="16.5" customHeight="1" x14ac:dyDescent="0.2">
      <c r="A23" s="422" t="s">
        <v>641</v>
      </c>
      <c r="B23" s="27" t="s">
        <v>39</v>
      </c>
      <c r="C23" s="28">
        <v>-0.2</v>
      </c>
      <c r="D23" s="28">
        <v>1.6</v>
      </c>
    </row>
    <row r="24" spans="1:4" s="23" customFormat="1" ht="16.5" customHeight="1" x14ac:dyDescent="0.2">
      <c r="A24" s="422" t="s">
        <v>642</v>
      </c>
      <c r="B24" s="27" t="s">
        <v>40</v>
      </c>
      <c r="C24" s="28">
        <v>2.9</v>
      </c>
      <c r="D24" s="28">
        <v>-12.3</v>
      </c>
    </row>
    <row r="25" spans="1:4" s="23" customFormat="1" ht="16.5" customHeight="1" x14ac:dyDescent="0.2">
      <c r="A25" s="458" t="s">
        <v>41</v>
      </c>
      <c r="B25" s="410"/>
      <c r="C25" s="51">
        <v>3</v>
      </c>
      <c r="D25" s="51">
        <v>-13.6</v>
      </c>
    </row>
    <row r="26" spans="1:4" s="23" customFormat="1" ht="16.5" customHeight="1" thickBot="1" x14ac:dyDescent="0.25">
      <c r="A26" s="228" t="s">
        <v>42</v>
      </c>
      <c r="B26" s="283"/>
      <c r="C26" s="200">
        <v>721.8</v>
      </c>
      <c r="D26" s="200">
        <v>513.90000000000009</v>
      </c>
    </row>
    <row r="27" spans="1:4" s="23" customFormat="1" ht="29.25" customHeight="1" x14ac:dyDescent="0.2">
      <c r="A27" s="422" t="s">
        <v>643</v>
      </c>
      <c r="B27" s="27" t="s">
        <v>44</v>
      </c>
      <c r="C27" s="28">
        <v>85.6</v>
      </c>
      <c r="D27" s="28">
        <v>4439.0999999999995</v>
      </c>
    </row>
    <row r="28" spans="1:4" s="23" customFormat="1" ht="29.25" customHeight="1" x14ac:dyDescent="0.2">
      <c r="A28" s="422" t="s">
        <v>644</v>
      </c>
      <c r="B28" s="27" t="s">
        <v>46</v>
      </c>
      <c r="C28" s="27" t="s">
        <v>387</v>
      </c>
      <c r="D28" s="28">
        <v>-1.5</v>
      </c>
    </row>
    <row r="29" spans="1:4" s="23" customFormat="1" ht="16.5" customHeight="1" x14ac:dyDescent="0.2">
      <c r="A29" s="458" t="s">
        <v>296</v>
      </c>
      <c r="B29" s="410"/>
      <c r="C29" s="51">
        <v>85.6</v>
      </c>
      <c r="D29" s="51">
        <v>4437.5999999999995</v>
      </c>
    </row>
    <row r="30" spans="1:4" s="23" customFormat="1" ht="16.5" customHeight="1" x14ac:dyDescent="0.2">
      <c r="A30" s="423" t="s">
        <v>47</v>
      </c>
      <c r="B30" s="293"/>
      <c r="C30" s="204">
        <v>807.4</v>
      </c>
      <c r="D30" s="204">
        <v>4951.5</v>
      </c>
    </row>
    <row r="31" spans="1:4" s="23" customFormat="1" ht="12.75" x14ac:dyDescent="0.25">
      <c r="A31" s="34"/>
    </row>
    <row r="32" spans="1:4" s="73" customFormat="1" ht="12" x14ac:dyDescent="0.25">
      <c r="A32" s="744" t="s">
        <v>48</v>
      </c>
    </row>
    <row r="33" spans="1:2" s="73" customFormat="1" ht="12" x14ac:dyDescent="0.25">
      <c r="A33" s="744" t="s">
        <v>297</v>
      </c>
    </row>
    <row r="34" spans="1:2" s="73" customFormat="1" ht="12" x14ac:dyDescent="0.25">
      <c r="A34" s="744"/>
    </row>
    <row r="35" spans="1:2" s="73" customFormat="1" ht="12" x14ac:dyDescent="0.25">
      <c r="A35" s="744" t="s">
        <v>298</v>
      </c>
    </row>
    <row r="36" spans="1:2" s="73" customFormat="1" ht="36" x14ac:dyDescent="0.25">
      <c r="A36" s="744" t="s">
        <v>299</v>
      </c>
      <c r="B36" s="94"/>
    </row>
    <row r="37" spans="1:2" s="73" customFormat="1" ht="12" x14ac:dyDescent="0.25">
      <c r="A37" s="744" t="s">
        <v>300</v>
      </c>
    </row>
    <row r="38" spans="1:2" s="73" customFormat="1" ht="24" x14ac:dyDescent="0.25">
      <c r="A38" s="744" t="s">
        <v>301</v>
      </c>
    </row>
    <row r="39" spans="1:2" s="73" customFormat="1" ht="24" x14ac:dyDescent="0.25">
      <c r="A39" s="744" t="s">
        <v>302</v>
      </c>
    </row>
  </sheetData>
  <phoneticPr fontId="23"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8C44-0F35-43D8-B321-0A67DA32DDFC}">
  <dimension ref="A1:F10"/>
  <sheetViews>
    <sheetView workbookViewId="0"/>
  </sheetViews>
  <sheetFormatPr defaultColWidth="9.140625" defaultRowHeight="14.25" x14ac:dyDescent="0.2"/>
  <cols>
    <col min="1" max="1" width="51.140625" style="5" customWidth="1"/>
    <col min="2" max="3" width="12.42578125" style="5" customWidth="1"/>
    <col min="4" max="16384" width="9.140625" style="5"/>
  </cols>
  <sheetData>
    <row r="1" spans="1:6" s="383" customFormat="1" ht="21.75" customHeight="1" x14ac:dyDescent="0.25">
      <c r="A1" s="381" t="s">
        <v>1203</v>
      </c>
    </row>
    <row r="2" spans="1:6" ht="25.5" x14ac:dyDescent="0.2">
      <c r="A2" s="142" t="s">
        <v>10</v>
      </c>
      <c r="B2" s="141" t="s">
        <v>294</v>
      </c>
      <c r="C2" s="141" t="s">
        <v>12</v>
      </c>
      <c r="D2" s="139"/>
      <c r="E2" s="139"/>
    </row>
    <row r="3" spans="1:6" ht="16.5" customHeight="1" x14ac:dyDescent="0.2">
      <c r="A3" s="543" t="s">
        <v>114</v>
      </c>
      <c r="B3" s="544">
        <v>31.400000000000002</v>
      </c>
      <c r="C3" s="545">
        <v>32.200000000000003</v>
      </c>
      <c r="D3" s="139"/>
      <c r="E3" s="139"/>
    </row>
    <row r="4" spans="1:6" ht="16.5" customHeight="1" x14ac:dyDescent="0.2">
      <c r="A4" s="424" t="s">
        <v>388</v>
      </c>
      <c r="B4" s="425">
        <v>-31.362600240952695</v>
      </c>
      <c r="C4" s="396" t="s">
        <v>387</v>
      </c>
      <c r="D4" s="139"/>
      <c r="E4" s="139"/>
    </row>
    <row r="5" spans="1:6" ht="16.5" customHeight="1" x14ac:dyDescent="0.2">
      <c r="A5" s="424" t="s">
        <v>115</v>
      </c>
      <c r="B5" s="396" t="s">
        <v>387</v>
      </c>
      <c r="C5" s="425">
        <v>0.3</v>
      </c>
      <c r="D5" s="139"/>
      <c r="E5" s="139"/>
    </row>
    <row r="6" spans="1:6" ht="16.5" customHeight="1" x14ac:dyDescent="0.2">
      <c r="A6" s="424" t="s">
        <v>116</v>
      </c>
      <c r="B6" s="396" t="s">
        <v>387</v>
      </c>
      <c r="C6" s="425">
        <v>1.5</v>
      </c>
      <c r="D6" s="139"/>
      <c r="E6" s="139"/>
    </row>
    <row r="7" spans="1:6" ht="16.5" customHeight="1" x14ac:dyDescent="0.2">
      <c r="A7" s="424" t="s">
        <v>117</v>
      </c>
      <c r="B7" s="396" t="s">
        <v>387</v>
      </c>
      <c r="C7" s="425">
        <v>-2.6</v>
      </c>
      <c r="D7" s="139"/>
      <c r="E7" s="139"/>
    </row>
    <row r="8" spans="1:6" ht="16.5" customHeight="1" x14ac:dyDescent="0.2">
      <c r="A8" s="426" t="s">
        <v>118</v>
      </c>
      <c r="B8" s="396" t="s">
        <v>387</v>
      </c>
      <c r="C8" s="427">
        <v>31.400000000000002</v>
      </c>
      <c r="D8" s="139"/>
      <c r="E8" s="139"/>
    </row>
    <row r="9" spans="1:6" s="126" customFormat="1" ht="12" x14ac:dyDescent="0.2">
      <c r="A9" s="143" t="s">
        <v>304</v>
      </c>
      <c r="B9" s="86"/>
      <c r="C9" s="86"/>
      <c r="D9" s="144"/>
      <c r="E9" s="144"/>
    </row>
    <row r="10" spans="1:6" s="126" customFormat="1" ht="75" customHeight="1" x14ac:dyDescent="0.2">
      <c r="A10" s="145" t="s">
        <v>385</v>
      </c>
      <c r="B10" s="145"/>
      <c r="C10" s="145"/>
      <c r="D10" s="144"/>
      <c r="E10" s="144"/>
      <c r="F10" s="146"/>
    </row>
  </sheetData>
  <phoneticPr fontId="23" type="noConversion"/>
  <pageMargins left="0.7" right="0.7" top="0.75" bottom="0.75" header="0.3" footer="0.3"/>
  <pageSetup paperSize="9" orientation="portrait" horizontalDpi="200" verticalDpi="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F8988-FA6B-4CEF-9206-2CBF59A40D9F}">
  <dimension ref="A1:C6"/>
  <sheetViews>
    <sheetView workbookViewId="0"/>
  </sheetViews>
  <sheetFormatPr defaultRowHeight="15" x14ac:dyDescent="0.25"/>
  <cols>
    <col min="1" max="1" width="51.28515625" customWidth="1"/>
    <col min="2" max="3" width="11.7109375" customWidth="1"/>
  </cols>
  <sheetData>
    <row r="1" spans="1:3" s="382" customFormat="1" ht="20.25" customHeight="1" x14ac:dyDescent="0.25">
      <c r="A1" s="381" t="s">
        <v>1204</v>
      </c>
    </row>
    <row r="2" spans="1:3" ht="29.25" customHeight="1" x14ac:dyDescent="0.25">
      <c r="A2" s="142" t="s">
        <v>10</v>
      </c>
      <c r="B2" s="141" t="s">
        <v>389</v>
      </c>
      <c r="C2" s="141" t="s">
        <v>12</v>
      </c>
    </row>
    <row r="3" spans="1:3" ht="16.5" customHeight="1" x14ac:dyDescent="0.25">
      <c r="A3" s="424" t="s">
        <v>119</v>
      </c>
      <c r="B3" s="396" t="s">
        <v>387</v>
      </c>
      <c r="C3" s="425">
        <v>2.6</v>
      </c>
    </row>
    <row r="4" spans="1:3" ht="16.5" customHeight="1" x14ac:dyDescent="0.25">
      <c r="A4" s="424" t="s">
        <v>117</v>
      </c>
      <c r="B4" s="396" t="s">
        <v>387</v>
      </c>
      <c r="C4" s="425">
        <v>-2.6</v>
      </c>
    </row>
    <row r="5" spans="1:3" ht="16.5" customHeight="1" x14ac:dyDescent="0.25">
      <c r="A5" s="426" t="s">
        <v>120</v>
      </c>
      <c r="B5" s="396" t="s">
        <v>387</v>
      </c>
      <c r="C5" s="396" t="s">
        <v>387</v>
      </c>
    </row>
    <row r="6" spans="1:3" x14ac:dyDescent="0.25">
      <c r="A6" s="138"/>
      <c r="B6" s="10"/>
      <c r="C6" s="140"/>
    </row>
  </sheetData>
  <pageMargins left="0.7" right="0.7" top="0.75" bottom="0.75" header="0.3" footer="0.3"/>
  <pageSetup paperSize="9"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C2ED-0507-4602-BC3A-34F2797755B2}">
  <dimension ref="A1:C5"/>
  <sheetViews>
    <sheetView workbookViewId="0"/>
  </sheetViews>
  <sheetFormatPr defaultRowHeight="15" x14ac:dyDescent="0.25"/>
  <cols>
    <col min="1" max="1" width="60.85546875" customWidth="1"/>
    <col min="2" max="3" width="10.7109375" customWidth="1"/>
  </cols>
  <sheetData>
    <row r="1" spans="1:3" s="382" customFormat="1" ht="23.25" customHeight="1" x14ac:dyDescent="0.25">
      <c r="A1" s="381" t="s">
        <v>1205</v>
      </c>
    </row>
    <row r="2" spans="1:3" ht="26.25" x14ac:dyDescent="0.25">
      <c r="A2" s="142" t="s">
        <v>10</v>
      </c>
      <c r="B2" s="141" t="s">
        <v>294</v>
      </c>
      <c r="C2" s="141" t="s">
        <v>12</v>
      </c>
    </row>
    <row r="3" spans="1:3" s="382" customFormat="1" ht="17.25" customHeight="1" x14ac:dyDescent="0.25">
      <c r="A3" s="424" t="s">
        <v>115</v>
      </c>
      <c r="B3" s="396" t="s">
        <v>387</v>
      </c>
      <c r="C3" s="425">
        <v>0.3</v>
      </c>
    </row>
    <row r="4" spans="1:3" s="382" customFormat="1" ht="17.25" customHeight="1" x14ac:dyDescent="0.25">
      <c r="A4" s="424" t="s">
        <v>116</v>
      </c>
      <c r="B4" s="396" t="s">
        <v>387</v>
      </c>
      <c r="C4" s="425">
        <v>1.5</v>
      </c>
    </row>
    <row r="5" spans="1:3" s="382" customFormat="1" ht="17.25" customHeight="1" x14ac:dyDescent="0.25">
      <c r="A5" s="426" t="s">
        <v>121</v>
      </c>
      <c r="B5" s="396" t="s">
        <v>387</v>
      </c>
      <c r="C5" s="427">
        <v>1.8</v>
      </c>
    </row>
  </sheetData>
  <pageMargins left="0.7" right="0.7" top="0.75" bottom="0.75" header="0.3" footer="0.3"/>
  <pageSetup paperSize="9" orientation="portrait" horizontalDpi="200" verticalDpi="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02DC-B49F-443E-91EE-C0EA7D7793D6}">
  <dimension ref="A1:E8"/>
  <sheetViews>
    <sheetView workbookViewId="0"/>
  </sheetViews>
  <sheetFormatPr defaultColWidth="9.140625" defaultRowHeight="14.25" x14ac:dyDescent="0.2"/>
  <cols>
    <col min="1" max="1" width="55" style="5" customWidth="1"/>
    <col min="2" max="5" width="17.7109375" style="5" customWidth="1"/>
    <col min="6" max="16384" width="9.140625" style="5"/>
  </cols>
  <sheetData>
    <row r="1" spans="1:5" s="149" customFormat="1" ht="21.75" customHeight="1" x14ac:dyDescent="0.25">
      <c r="A1" s="33" t="s">
        <v>1208</v>
      </c>
    </row>
    <row r="2" spans="1:5" s="147" customFormat="1" ht="65.25" x14ac:dyDescent="0.2">
      <c r="A2" s="151" t="s">
        <v>10</v>
      </c>
      <c r="B2" s="150" t="s">
        <v>1286</v>
      </c>
      <c r="C2" s="150" t="s">
        <v>393</v>
      </c>
      <c r="D2" s="150" t="s">
        <v>392</v>
      </c>
      <c r="E2" s="150" t="s">
        <v>394</v>
      </c>
    </row>
    <row r="3" spans="1:5" s="139" customFormat="1" ht="15.75" customHeight="1" x14ac:dyDescent="0.25">
      <c r="A3" s="546" t="s">
        <v>747</v>
      </c>
      <c r="B3" s="148">
        <v>1.8</v>
      </c>
      <c r="C3" s="148">
        <v>6.5</v>
      </c>
      <c r="D3" s="396" t="s">
        <v>387</v>
      </c>
      <c r="E3" s="148">
        <v>0.2</v>
      </c>
    </row>
    <row r="4" spans="1:5" s="139" customFormat="1" ht="15.75" customHeight="1" x14ac:dyDescent="0.25">
      <c r="A4" s="546" t="s">
        <v>748</v>
      </c>
      <c r="B4" s="148">
        <v>19.600000000000001</v>
      </c>
      <c r="C4" s="148">
        <v>52.3</v>
      </c>
      <c r="D4" s="148">
        <v>5.4</v>
      </c>
      <c r="E4" s="148">
        <v>2.9</v>
      </c>
    </row>
    <row r="5" spans="1:5" s="139" customFormat="1" ht="15.75" customHeight="1" x14ac:dyDescent="0.25">
      <c r="A5" s="546" t="s">
        <v>749</v>
      </c>
      <c r="B5" s="148">
        <v>26.4</v>
      </c>
      <c r="C5" s="148">
        <v>37.700000000000003</v>
      </c>
      <c r="D5" s="396" t="s">
        <v>387</v>
      </c>
      <c r="E5" s="396" t="s">
        <v>387</v>
      </c>
    </row>
    <row r="6" spans="1:5" s="139" customFormat="1" ht="15.75" customHeight="1" x14ac:dyDescent="0.25">
      <c r="A6" s="547" t="s">
        <v>73</v>
      </c>
      <c r="B6" s="548">
        <v>47.8</v>
      </c>
      <c r="C6" s="548">
        <v>96.5</v>
      </c>
      <c r="D6" s="548">
        <v>5.4</v>
      </c>
      <c r="E6" s="549">
        <v>3.1</v>
      </c>
    </row>
    <row r="7" spans="1:5" s="144" customFormat="1" ht="12" x14ac:dyDescent="0.2">
      <c r="A7" s="152" t="s">
        <v>304</v>
      </c>
      <c r="B7" s="85"/>
      <c r="C7" s="85"/>
      <c r="D7" s="85"/>
      <c r="E7" s="85"/>
    </row>
    <row r="8" spans="1:5" s="144" customFormat="1" ht="54" customHeight="1" x14ac:dyDescent="0.25">
      <c r="A8" s="626" t="s">
        <v>391</v>
      </c>
      <c r="B8" s="84"/>
      <c r="C8" s="84"/>
      <c r="D8" s="84"/>
      <c r="E8" s="84"/>
    </row>
  </sheetData>
  <pageMargins left="0.7" right="0.7" top="0.75" bottom="0.75" header="0.3" footer="0.3"/>
  <pageSetup paperSize="9" orientation="portrait" horizontalDpi="200" verticalDpi="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C8E51-D800-488D-BD55-1B774BEBDB18}">
  <dimension ref="A1:C71"/>
  <sheetViews>
    <sheetView topLeftCell="A40" workbookViewId="0"/>
  </sheetViews>
  <sheetFormatPr defaultColWidth="9.140625" defaultRowHeight="14.25" x14ac:dyDescent="0.2"/>
  <cols>
    <col min="1" max="1" width="120.140625" style="5" customWidth="1"/>
    <col min="2" max="3" width="16.85546875" style="5" customWidth="1"/>
    <col min="4" max="16384" width="9.140625" style="5"/>
  </cols>
  <sheetData>
    <row r="1" spans="1:3" s="149" customFormat="1" ht="23.25" customHeight="1" x14ac:dyDescent="0.25">
      <c r="A1" s="33" t="s">
        <v>122</v>
      </c>
      <c r="B1" s="63"/>
      <c r="C1" s="157"/>
    </row>
    <row r="2" spans="1:3" s="139" customFormat="1" ht="25.5" x14ac:dyDescent="0.25">
      <c r="A2" s="153" t="s">
        <v>10</v>
      </c>
      <c r="B2" s="154" t="s">
        <v>294</v>
      </c>
      <c r="C2" s="154" t="s">
        <v>12</v>
      </c>
    </row>
    <row r="3" spans="1:3" s="603" customFormat="1" ht="15.75" customHeight="1" x14ac:dyDescent="0.25">
      <c r="A3" s="605" t="s">
        <v>399</v>
      </c>
      <c r="B3" s="155">
        <v>7628</v>
      </c>
      <c r="C3" s="155">
        <v>5628.4</v>
      </c>
    </row>
    <row r="4" spans="1:3" s="603" customFormat="1" ht="15.75" customHeight="1" x14ac:dyDescent="0.25">
      <c r="A4" s="605" t="s">
        <v>752</v>
      </c>
      <c r="B4" s="155">
        <v>935.4</v>
      </c>
      <c r="C4" s="155">
        <v>785.7</v>
      </c>
    </row>
    <row r="5" spans="1:3" s="603" customFormat="1" ht="15.75" customHeight="1" x14ac:dyDescent="0.25">
      <c r="A5" s="605" t="s">
        <v>753</v>
      </c>
      <c r="B5" s="155">
        <v>492.9</v>
      </c>
      <c r="C5" s="155">
        <v>519.29999999999995</v>
      </c>
    </row>
    <row r="6" spans="1:3" s="603" customFormat="1" ht="15.75" customHeight="1" x14ac:dyDescent="0.25">
      <c r="A6" s="605" t="s">
        <v>750</v>
      </c>
      <c r="B6" s="155">
        <v>462.2</v>
      </c>
      <c r="C6" s="155">
        <v>432.8</v>
      </c>
    </row>
    <row r="7" spans="1:3" s="603" customFormat="1" ht="15.75" customHeight="1" x14ac:dyDescent="0.25">
      <c r="A7" s="605" t="s">
        <v>751</v>
      </c>
      <c r="B7" s="155">
        <v>422.4</v>
      </c>
      <c r="C7" s="155">
        <v>260.2</v>
      </c>
    </row>
    <row r="8" spans="1:3" s="603" customFormat="1" ht="15.75" customHeight="1" x14ac:dyDescent="0.25">
      <c r="A8" s="605" t="s">
        <v>754</v>
      </c>
      <c r="B8" s="155">
        <v>379.9</v>
      </c>
      <c r="C8" s="155">
        <v>328.2</v>
      </c>
    </row>
    <row r="9" spans="1:3" s="603" customFormat="1" ht="15.75" customHeight="1" x14ac:dyDescent="0.25">
      <c r="A9" s="605" t="s">
        <v>755</v>
      </c>
      <c r="B9" s="155">
        <v>355.7</v>
      </c>
      <c r="C9" s="155">
        <v>350.8</v>
      </c>
    </row>
    <row r="10" spans="1:3" s="603" customFormat="1" ht="15.75" customHeight="1" x14ac:dyDescent="0.25">
      <c r="A10" s="605" t="s">
        <v>756</v>
      </c>
      <c r="B10" s="155">
        <v>351.7</v>
      </c>
      <c r="C10" s="155">
        <v>324.7</v>
      </c>
    </row>
    <row r="11" spans="1:3" s="603" customFormat="1" ht="15.75" customHeight="1" x14ac:dyDescent="0.25">
      <c r="A11" s="605" t="s">
        <v>757</v>
      </c>
      <c r="B11" s="155">
        <v>262.39999999999998</v>
      </c>
      <c r="C11" s="155">
        <v>316.89999999999998</v>
      </c>
    </row>
    <row r="12" spans="1:3" s="603" customFormat="1" ht="15.75" customHeight="1" x14ac:dyDescent="0.25">
      <c r="A12" s="605" t="s">
        <v>758</v>
      </c>
      <c r="B12" s="155">
        <v>254.8</v>
      </c>
      <c r="C12" s="155">
        <v>250.7</v>
      </c>
    </row>
    <row r="13" spans="1:3" s="603" customFormat="1" ht="15.75" customHeight="1" x14ac:dyDescent="0.25">
      <c r="A13" s="605" t="s">
        <v>759</v>
      </c>
      <c r="B13" s="155">
        <v>253.2</v>
      </c>
      <c r="C13" s="155">
        <v>281.8</v>
      </c>
    </row>
    <row r="14" spans="1:3" s="603" customFormat="1" ht="15.75" customHeight="1" x14ac:dyDescent="0.25">
      <c r="A14" s="605" t="s">
        <v>760</v>
      </c>
      <c r="B14" s="155">
        <v>250.1</v>
      </c>
      <c r="C14" s="155">
        <v>219.8</v>
      </c>
    </row>
    <row r="15" spans="1:3" s="603" customFormat="1" ht="15.75" customHeight="1" x14ac:dyDescent="0.25">
      <c r="A15" s="605" t="s">
        <v>761</v>
      </c>
      <c r="B15" s="155">
        <v>234.2</v>
      </c>
      <c r="C15" s="155">
        <v>214.1</v>
      </c>
    </row>
    <row r="16" spans="1:3" s="603" customFormat="1" ht="15.75" customHeight="1" x14ac:dyDescent="0.25">
      <c r="A16" s="605" t="s">
        <v>762</v>
      </c>
      <c r="B16" s="155">
        <v>225.4</v>
      </c>
      <c r="C16" s="155">
        <v>211.8</v>
      </c>
    </row>
    <row r="17" spans="1:3" s="603" customFormat="1" ht="15.75" customHeight="1" x14ac:dyDescent="0.25">
      <c r="A17" s="605" t="s">
        <v>763</v>
      </c>
      <c r="B17" s="155">
        <v>196.1</v>
      </c>
      <c r="C17" s="155">
        <v>176.6</v>
      </c>
    </row>
    <row r="18" spans="1:3" s="603" customFormat="1" ht="15.75" customHeight="1" x14ac:dyDescent="0.25">
      <c r="A18" s="605" t="s">
        <v>764</v>
      </c>
      <c r="B18" s="155">
        <v>178.7</v>
      </c>
      <c r="C18" s="396" t="s">
        <v>387</v>
      </c>
    </row>
    <row r="19" spans="1:3" s="603" customFormat="1" ht="15.75" customHeight="1" x14ac:dyDescent="0.25">
      <c r="A19" s="605" t="s">
        <v>765</v>
      </c>
      <c r="B19" s="155">
        <v>121.5</v>
      </c>
      <c r="C19" s="155">
        <v>113.7</v>
      </c>
    </row>
    <row r="20" spans="1:3" s="603" customFormat="1" ht="15.75" customHeight="1" x14ac:dyDescent="0.25">
      <c r="A20" s="605" t="s">
        <v>766</v>
      </c>
      <c r="B20" s="155">
        <v>121</v>
      </c>
      <c r="C20" s="155">
        <v>78.39</v>
      </c>
    </row>
    <row r="21" spans="1:3" s="603" customFormat="1" ht="15.75" customHeight="1" x14ac:dyDescent="0.25">
      <c r="A21" s="605" t="s">
        <v>767</v>
      </c>
      <c r="B21" s="155">
        <v>92.6</v>
      </c>
      <c r="C21" s="155">
        <v>41.7</v>
      </c>
    </row>
    <row r="22" spans="1:3" s="603" customFormat="1" ht="15.75" customHeight="1" x14ac:dyDescent="0.25">
      <c r="A22" s="605" t="s">
        <v>768</v>
      </c>
      <c r="B22" s="155">
        <v>80.400000000000006</v>
      </c>
      <c r="C22" s="155">
        <v>77.8</v>
      </c>
    </row>
    <row r="23" spans="1:3" s="603" customFormat="1" ht="15.75" customHeight="1" x14ac:dyDescent="0.25">
      <c r="A23" s="605" t="s">
        <v>769</v>
      </c>
      <c r="B23" s="155">
        <v>63.1</v>
      </c>
      <c r="C23" s="155">
        <v>49.1</v>
      </c>
    </row>
    <row r="24" spans="1:3" s="603" customFormat="1" ht="15.75" customHeight="1" x14ac:dyDescent="0.25">
      <c r="A24" s="605" t="s">
        <v>771</v>
      </c>
      <c r="B24" s="155">
        <v>58.2</v>
      </c>
      <c r="C24" s="155">
        <v>37.6</v>
      </c>
    </row>
    <row r="25" spans="1:3" s="603" customFormat="1" ht="15.75" customHeight="1" x14ac:dyDescent="0.25">
      <c r="A25" s="605" t="s">
        <v>770</v>
      </c>
      <c r="B25" s="155">
        <v>40.799999999999997</v>
      </c>
      <c r="C25" s="155">
        <v>143.9</v>
      </c>
    </row>
    <row r="26" spans="1:3" s="603" customFormat="1" ht="15.75" customHeight="1" x14ac:dyDescent="0.25">
      <c r="A26" s="605" t="s">
        <v>772</v>
      </c>
      <c r="B26" s="155">
        <v>36.9</v>
      </c>
      <c r="C26" s="155">
        <v>33.299999999999997</v>
      </c>
    </row>
    <row r="27" spans="1:3" s="603" customFormat="1" ht="15.75" customHeight="1" x14ac:dyDescent="0.25">
      <c r="A27" s="605" t="s">
        <v>773</v>
      </c>
      <c r="B27" s="155">
        <v>34.4</v>
      </c>
      <c r="C27" s="155">
        <v>30.599999999999998</v>
      </c>
    </row>
    <row r="28" spans="1:3" s="603" customFormat="1" ht="15.75" customHeight="1" x14ac:dyDescent="0.25">
      <c r="A28" s="605" t="s">
        <v>774</v>
      </c>
      <c r="B28" s="155">
        <v>708.6</v>
      </c>
      <c r="C28" s="155">
        <v>745</v>
      </c>
    </row>
    <row r="29" spans="1:3" s="603" customFormat="1" ht="15.75" customHeight="1" x14ac:dyDescent="0.25">
      <c r="A29" s="606" t="s">
        <v>606</v>
      </c>
      <c r="B29" s="550">
        <v>14240.7</v>
      </c>
      <c r="C29" s="550">
        <v>11652.89</v>
      </c>
    </row>
    <row r="30" spans="1:3" s="603" customFormat="1" ht="15.75" customHeight="1" x14ac:dyDescent="0.25">
      <c r="A30" s="605" t="s">
        <v>775</v>
      </c>
      <c r="B30" s="155">
        <v>241.5</v>
      </c>
      <c r="C30" s="155">
        <v>223.8</v>
      </c>
    </row>
    <row r="31" spans="1:3" s="603" customFormat="1" ht="15.75" customHeight="1" x14ac:dyDescent="0.25">
      <c r="A31" s="605" t="s">
        <v>776</v>
      </c>
      <c r="B31" s="155">
        <v>115</v>
      </c>
      <c r="C31" s="155">
        <v>105.3</v>
      </c>
    </row>
    <row r="32" spans="1:3" s="603" customFormat="1" ht="15.75" customHeight="1" x14ac:dyDescent="0.25">
      <c r="A32" s="610" t="s">
        <v>777</v>
      </c>
      <c r="B32" s="155">
        <v>2.9</v>
      </c>
      <c r="C32" s="155">
        <v>3.6</v>
      </c>
    </row>
    <row r="33" spans="1:3" s="608" customFormat="1" ht="15.75" customHeight="1" x14ac:dyDescent="0.25">
      <c r="A33" s="606" t="s">
        <v>607</v>
      </c>
      <c r="B33" s="550">
        <v>359.4</v>
      </c>
      <c r="C33" s="550">
        <v>332.70000000000005</v>
      </c>
    </row>
    <row r="34" spans="1:3" s="603" customFormat="1" ht="15.75" customHeight="1" x14ac:dyDescent="0.25">
      <c r="A34" s="610" t="s">
        <v>778</v>
      </c>
      <c r="B34" s="551">
        <v>1162.8</v>
      </c>
      <c r="C34" s="551">
        <v>939.6</v>
      </c>
    </row>
    <row r="35" spans="1:3" s="603" customFormat="1" ht="15.75" customHeight="1" x14ac:dyDescent="0.25">
      <c r="A35" s="606" t="s">
        <v>608</v>
      </c>
      <c r="B35" s="550">
        <v>1162.8</v>
      </c>
      <c r="C35" s="550">
        <v>939.6</v>
      </c>
    </row>
    <row r="36" spans="1:3" s="603" customFormat="1" ht="15.75" customHeight="1" x14ac:dyDescent="0.25">
      <c r="A36" s="605" t="s">
        <v>779</v>
      </c>
      <c r="B36" s="552">
        <v>107.7</v>
      </c>
      <c r="C36" s="552">
        <v>86</v>
      </c>
    </row>
    <row r="37" spans="1:3" s="603" customFormat="1" ht="15.75" customHeight="1" x14ac:dyDescent="0.25">
      <c r="A37" s="605" t="s">
        <v>780</v>
      </c>
      <c r="B37" s="552">
        <v>57.8</v>
      </c>
      <c r="C37" s="396" t="s">
        <v>387</v>
      </c>
    </row>
    <row r="38" spans="1:3" s="603" customFormat="1" ht="15.75" customHeight="1" x14ac:dyDescent="0.25">
      <c r="A38" s="605" t="s">
        <v>781</v>
      </c>
      <c r="B38" s="552">
        <v>45.9</v>
      </c>
      <c r="C38" s="552">
        <v>37.299999999999997</v>
      </c>
    </row>
    <row r="39" spans="1:3" s="603" customFormat="1" ht="15.75" customHeight="1" x14ac:dyDescent="0.25">
      <c r="A39" s="605" t="s">
        <v>782</v>
      </c>
      <c r="B39" s="552">
        <v>42.6</v>
      </c>
      <c r="C39" s="552">
        <v>41.3</v>
      </c>
    </row>
    <row r="40" spans="1:3" s="603" customFormat="1" ht="15.75" customHeight="1" x14ac:dyDescent="0.25">
      <c r="A40" s="610" t="s">
        <v>783</v>
      </c>
      <c r="B40" s="551">
        <v>49.2</v>
      </c>
      <c r="C40" s="551">
        <v>74.5</v>
      </c>
    </row>
    <row r="41" spans="1:3" s="479" customFormat="1" ht="15.75" customHeight="1" x14ac:dyDescent="0.25">
      <c r="A41" s="606" t="s">
        <v>609</v>
      </c>
      <c r="B41" s="550">
        <v>303.2</v>
      </c>
      <c r="C41" s="550">
        <v>239.1</v>
      </c>
    </row>
    <row r="42" spans="1:3" s="603" customFormat="1" ht="15.75" customHeight="1" x14ac:dyDescent="0.25">
      <c r="A42" s="605" t="s">
        <v>784</v>
      </c>
      <c r="B42" s="552">
        <v>11</v>
      </c>
      <c r="C42" s="552">
        <v>10.8</v>
      </c>
    </row>
    <row r="43" spans="1:3" s="603" customFormat="1" ht="15.75" customHeight="1" x14ac:dyDescent="0.25">
      <c r="A43" s="605" t="s">
        <v>785</v>
      </c>
      <c r="B43" s="552">
        <v>8.1999999999999993</v>
      </c>
      <c r="C43" s="552">
        <v>8.1999999999999993</v>
      </c>
    </row>
    <row r="44" spans="1:3" s="603" customFormat="1" ht="15.75" customHeight="1" x14ac:dyDescent="0.25">
      <c r="A44" s="605" t="s">
        <v>786</v>
      </c>
      <c r="B44" s="552">
        <v>6.8</v>
      </c>
      <c r="C44" s="552">
        <v>6.5</v>
      </c>
    </row>
    <row r="45" spans="1:3" s="603" customFormat="1" ht="15.75" customHeight="1" x14ac:dyDescent="0.25">
      <c r="A45" s="605" t="s">
        <v>787</v>
      </c>
      <c r="B45" s="552">
        <v>6.3</v>
      </c>
      <c r="C45" s="552">
        <v>6.3</v>
      </c>
    </row>
    <row r="46" spans="1:3" s="603" customFormat="1" ht="15.75" customHeight="1" x14ac:dyDescent="0.25">
      <c r="A46" s="605" t="s">
        <v>788</v>
      </c>
      <c r="B46" s="552">
        <v>6</v>
      </c>
      <c r="C46" s="552">
        <v>6.9</v>
      </c>
    </row>
    <row r="47" spans="1:3" s="603" customFormat="1" ht="15.75" customHeight="1" x14ac:dyDescent="0.25">
      <c r="A47" s="605" t="s">
        <v>789</v>
      </c>
      <c r="B47" s="552">
        <v>5.7</v>
      </c>
      <c r="C47" s="552">
        <v>7.2</v>
      </c>
    </row>
    <row r="48" spans="1:3" s="603" customFormat="1" ht="15.75" customHeight="1" x14ac:dyDescent="0.25">
      <c r="A48" s="605" t="s">
        <v>790</v>
      </c>
      <c r="B48" s="552">
        <v>108.5</v>
      </c>
      <c r="C48" s="552">
        <v>133.5</v>
      </c>
    </row>
    <row r="49" spans="1:3" s="603" customFormat="1" ht="15.75" customHeight="1" x14ac:dyDescent="0.25">
      <c r="A49" s="606" t="s">
        <v>610</v>
      </c>
      <c r="B49" s="550">
        <v>152.4</v>
      </c>
      <c r="C49" s="550">
        <v>179.4</v>
      </c>
    </row>
    <row r="50" spans="1:3" s="603" customFormat="1" ht="15.75" customHeight="1" x14ac:dyDescent="0.25">
      <c r="A50" s="605" t="s">
        <v>1209</v>
      </c>
      <c r="B50" s="552">
        <v>98</v>
      </c>
      <c r="C50" s="552">
        <v>117</v>
      </c>
    </row>
    <row r="51" spans="1:3" s="603" customFormat="1" ht="15.75" customHeight="1" x14ac:dyDescent="0.25">
      <c r="A51" s="607" t="s">
        <v>1210</v>
      </c>
      <c r="B51" s="551">
        <v>5.0999999999999996</v>
      </c>
      <c r="C51" s="551">
        <v>-0.7</v>
      </c>
    </row>
    <row r="52" spans="1:3" s="608" customFormat="1" ht="15.75" customHeight="1" x14ac:dyDescent="0.25">
      <c r="A52" s="256" t="s">
        <v>611</v>
      </c>
      <c r="B52" s="550">
        <v>103.1</v>
      </c>
      <c r="C52" s="550">
        <v>116.3</v>
      </c>
    </row>
    <row r="53" spans="1:3" s="603" customFormat="1" ht="15.75" customHeight="1" x14ac:dyDescent="0.25">
      <c r="A53" s="605" t="s">
        <v>791</v>
      </c>
      <c r="B53" s="552">
        <v>112.5</v>
      </c>
      <c r="C53" s="552">
        <v>106.7</v>
      </c>
    </row>
    <row r="54" spans="1:3" s="603" customFormat="1" ht="15.75" customHeight="1" x14ac:dyDescent="0.25">
      <c r="A54" s="605" t="s">
        <v>792</v>
      </c>
      <c r="B54" s="552">
        <v>77.3</v>
      </c>
      <c r="C54" s="552">
        <v>45.2</v>
      </c>
    </row>
    <row r="55" spans="1:3" s="603" customFormat="1" ht="15.75" customHeight="1" x14ac:dyDescent="0.25">
      <c r="A55" s="611" t="s">
        <v>793</v>
      </c>
      <c r="B55" s="552">
        <v>63.3</v>
      </c>
      <c r="C55" s="552">
        <v>44.6</v>
      </c>
    </row>
    <row r="56" spans="1:3" s="603" customFormat="1" ht="15.75" customHeight="1" x14ac:dyDescent="0.25">
      <c r="A56" s="605" t="s">
        <v>794</v>
      </c>
      <c r="B56" s="552">
        <v>63.4</v>
      </c>
      <c r="C56" s="552">
        <v>25</v>
      </c>
    </row>
    <row r="57" spans="1:3" s="603" customFormat="1" ht="15.75" customHeight="1" x14ac:dyDescent="0.25">
      <c r="A57" s="605" t="s">
        <v>795</v>
      </c>
      <c r="B57" s="552">
        <v>56.4</v>
      </c>
      <c r="C57" s="552">
        <v>53.4</v>
      </c>
    </row>
    <row r="58" spans="1:3" s="603" customFormat="1" ht="15.75" customHeight="1" x14ac:dyDescent="0.25">
      <c r="A58" s="605" t="s">
        <v>796</v>
      </c>
      <c r="B58" s="552">
        <v>47.7</v>
      </c>
      <c r="C58" s="552">
        <v>13</v>
      </c>
    </row>
    <row r="59" spans="1:3" s="603" customFormat="1" ht="15.75" customHeight="1" x14ac:dyDescent="0.25">
      <c r="A59" s="605" t="s">
        <v>797</v>
      </c>
      <c r="B59" s="552">
        <v>55.1</v>
      </c>
      <c r="C59" s="552">
        <v>32.299999999999997</v>
      </c>
    </row>
    <row r="60" spans="1:3" s="603" customFormat="1" ht="15.75" customHeight="1" x14ac:dyDescent="0.25">
      <c r="A60" s="605" t="s">
        <v>798</v>
      </c>
      <c r="B60" s="552">
        <v>48.5</v>
      </c>
      <c r="C60" s="552">
        <v>37.6</v>
      </c>
    </row>
    <row r="61" spans="1:3" s="603" customFormat="1" ht="15.75" customHeight="1" x14ac:dyDescent="0.25">
      <c r="A61" s="605" t="s">
        <v>799</v>
      </c>
      <c r="B61" s="552">
        <v>45.4</v>
      </c>
      <c r="C61" s="552">
        <v>65.900000000000006</v>
      </c>
    </row>
    <row r="62" spans="1:3" s="603" customFormat="1" ht="15.75" customHeight="1" x14ac:dyDescent="0.25">
      <c r="A62" s="605" t="s">
        <v>800</v>
      </c>
      <c r="B62" s="552">
        <v>41.9</v>
      </c>
      <c r="C62" s="552">
        <v>42.6</v>
      </c>
    </row>
    <row r="63" spans="1:3" s="603" customFormat="1" ht="15.75" customHeight="1" x14ac:dyDescent="0.25">
      <c r="A63" s="605" t="s">
        <v>801</v>
      </c>
      <c r="B63" s="552">
        <v>35.5</v>
      </c>
      <c r="C63" s="552">
        <v>41.8</v>
      </c>
    </row>
    <row r="64" spans="1:3" s="603" customFormat="1" ht="15.75" customHeight="1" x14ac:dyDescent="0.25">
      <c r="A64" s="605" t="s">
        <v>802</v>
      </c>
      <c r="B64" s="552">
        <v>32.299999999999997</v>
      </c>
      <c r="C64" s="552">
        <v>141.5</v>
      </c>
    </row>
    <row r="65" spans="1:3" s="603" customFormat="1" ht="15.75" customHeight="1" x14ac:dyDescent="0.25">
      <c r="A65" s="605" t="s">
        <v>803</v>
      </c>
      <c r="B65" s="552">
        <v>1030.5</v>
      </c>
      <c r="C65" s="552">
        <v>5611.1</v>
      </c>
    </row>
    <row r="66" spans="1:3" s="608" customFormat="1" ht="15.75" customHeight="1" x14ac:dyDescent="0.25">
      <c r="A66" s="256" t="s">
        <v>612</v>
      </c>
      <c r="B66" s="550">
        <v>1709.8</v>
      </c>
      <c r="C66" s="550">
        <v>6260.7000000000007</v>
      </c>
    </row>
    <row r="67" spans="1:3" s="603" customFormat="1" ht="15.75" customHeight="1" x14ac:dyDescent="0.25">
      <c r="A67" s="609" t="s">
        <v>395</v>
      </c>
      <c r="B67" s="553">
        <v>18031.5</v>
      </c>
      <c r="C67" s="554">
        <v>19720.690000000002</v>
      </c>
    </row>
    <row r="68" spans="1:3" s="126" customFormat="1" ht="12" x14ac:dyDescent="0.2">
      <c r="A68" s="127" t="s">
        <v>298</v>
      </c>
    </row>
    <row r="69" spans="1:3" s="126" customFormat="1" ht="24" x14ac:dyDescent="0.2">
      <c r="A69" s="636" t="s">
        <v>396</v>
      </c>
    </row>
    <row r="70" spans="1:3" s="126" customFormat="1" ht="14.25" customHeight="1" x14ac:dyDescent="0.2">
      <c r="A70" s="636" t="s">
        <v>397</v>
      </c>
    </row>
    <row r="71" spans="1:3" s="126" customFormat="1" ht="14.25" customHeight="1" x14ac:dyDescent="0.2">
      <c r="A71" s="636" t="s">
        <v>398</v>
      </c>
    </row>
  </sheetData>
  <pageMargins left="0.7" right="0.7" top="0.75" bottom="0.75" header="0.3" footer="0.3"/>
  <pageSetup paperSize="9" orientation="portrait" horizontalDpi="200" verticalDpi="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12C7-E335-4A17-AF5D-8BDA151753D8}">
  <dimension ref="A1:C3"/>
  <sheetViews>
    <sheetView workbookViewId="0"/>
  </sheetViews>
  <sheetFormatPr defaultColWidth="9.140625" defaultRowHeight="14.25" x14ac:dyDescent="0.2"/>
  <cols>
    <col min="1" max="1" width="41.7109375" style="5" customWidth="1"/>
    <col min="2" max="2" width="10.85546875" style="5" customWidth="1"/>
    <col min="3" max="3" width="14.28515625" style="5" customWidth="1"/>
    <col min="4" max="16384" width="9.140625" style="5"/>
  </cols>
  <sheetData>
    <row r="1" spans="1:3" s="149" customFormat="1" ht="21.75" customHeight="1" x14ac:dyDescent="0.25">
      <c r="A1" s="33" t="s">
        <v>124</v>
      </c>
      <c r="B1" s="158"/>
      <c r="C1" s="158"/>
    </row>
    <row r="2" spans="1:3" s="139" customFormat="1" ht="25.5" x14ac:dyDescent="0.25">
      <c r="A2" s="159" t="s">
        <v>10</v>
      </c>
      <c r="B2" s="161" t="s">
        <v>294</v>
      </c>
      <c r="C2" s="161" t="s">
        <v>12</v>
      </c>
    </row>
    <row r="3" spans="1:3" s="139" customFormat="1" ht="16.5" customHeight="1" x14ac:dyDescent="0.25">
      <c r="A3" s="336" t="s">
        <v>30</v>
      </c>
      <c r="B3" s="396" t="s">
        <v>387</v>
      </c>
      <c r="C3" s="156">
        <v>1427.7</v>
      </c>
    </row>
  </sheetData>
  <pageMargins left="0.7" right="0.7" top="0.75" bottom="0.75" header="0.3" footer="0.3"/>
  <pageSetup paperSize="9" orientation="portrait" horizontalDpi="200" verticalDpi="20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CB18-FA89-4F05-B5A8-0D102EABB04B}">
  <dimension ref="A1:C9"/>
  <sheetViews>
    <sheetView workbookViewId="0"/>
  </sheetViews>
  <sheetFormatPr defaultColWidth="9.140625" defaultRowHeight="14.25" x14ac:dyDescent="0.2"/>
  <cols>
    <col min="1" max="1" width="84.5703125" style="5" customWidth="1"/>
    <col min="2" max="16384" width="9.140625" style="5"/>
  </cols>
  <sheetData>
    <row r="1" spans="1:3" s="149" customFormat="1" ht="21" customHeight="1" x14ac:dyDescent="0.25">
      <c r="A1" s="33" t="s">
        <v>125</v>
      </c>
      <c r="B1" s="158"/>
      <c r="C1" s="158"/>
    </row>
    <row r="2" spans="1:3" s="139" customFormat="1" ht="27" customHeight="1" x14ac:dyDescent="0.25">
      <c r="A2" s="159" t="s">
        <v>10</v>
      </c>
      <c r="B2" s="161" t="s">
        <v>294</v>
      </c>
      <c r="C2" s="161" t="s">
        <v>12</v>
      </c>
    </row>
    <row r="3" spans="1:3" s="166" customFormat="1" ht="16.5" customHeight="1" x14ac:dyDescent="0.2">
      <c r="A3" s="622" t="s">
        <v>168</v>
      </c>
      <c r="B3" s="396" t="s">
        <v>387</v>
      </c>
      <c r="C3" s="390">
        <v>1.6</v>
      </c>
    </row>
    <row r="4" spans="1:3" s="166" customFormat="1" ht="16.5" customHeight="1" x14ac:dyDescent="0.2">
      <c r="A4" s="622" t="s">
        <v>169</v>
      </c>
      <c r="B4" s="390">
        <v>0.8</v>
      </c>
      <c r="C4" s="390">
        <v>0.4</v>
      </c>
    </row>
    <row r="5" spans="1:3" s="166" customFormat="1" ht="16.5" customHeight="1" x14ac:dyDescent="0.2">
      <c r="A5" s="429" t="s">
        <v>402</v>
      </c>
      <c r="B5" s="390">
        <v>681.9</v>
      </c>
      <c r="C5" s="199">
        <v>295.20000000000005</v>
      </c>
    </row>
    <row r="6" spans="1:3" s="166" customFormat="1" ht="16.5" customHeight="1" x14ac:dyDescent="0.2">
      <c r="A6" s="429" t="s">
        <v>400</v>
      </c>
      <c r="B6" s="390">
        <v>0.7</v>
      </c>
      <c r="C6" s="396" t="s">
        <v>387</v>
      </c>
    </row>
    <row r="7" spans="1:3" s="166" customFormat="1" ht="16.5" customHeight="1" x14ac:dyDescent="0.2">
      <c r="A7" s="423" t="s">
        <v>126</v>
      </c>
      <c r="B7" s="204">
        <v>683.4</v>
      </c>
      <c r="C7" s="204">
        <v>297.20000000000005</v>
      </c>
    </row>
    <row r="8" spans="1:3" s="144" customFormat="1" ht="13.5" customHeight="1" x14ac:dyDescent="0.25">
      <c r="A8" s="119" t="s">
        <v>304</v>
      </c>
    </row>
    <row r="9" spans="1:3" s="144" customFormat="1" ht="41.25" customHeight="1" x14ac:dyDescent="0.25">
      <c r="A9" s="365" t="s">
        <v>401</v>
      </c>
    </row>
  </sheetData>
  <pageMargins left="0.7" right="0.7" top="0.75" bottom="0.75" header="0.3" footer="0.3"/>
  <pageSetup paperSize="9" orientation="portrait" horizontalDpi="200" verticalDpi="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90803-BFCF-4CAC-AFDF-BD499234D490}">
  <dimension ref="A1:C13"/>
  <sheetViews>
    <sheetView workbookViewId="0"/>
  </sheetViews>
  <sheetFormatPr defaultRowHeight="15" x14ac:dyDescent="0.25"/>
  <cols>
    <col min="1" max="1" width="51.28515625" customWidth="1"/>
    <col min="2" max="3" width="11.85546875" customWidth="1"/>
  </cols>
  <sheetData>
    <row r="1" spans="1:3" s="149" customFormat="1" ht="18.75" customHeight="1" x14ac:dyDescent="0.25">
      <c r="A1" s="33" t="s">
        <v>127</v>
      </c>
      <c r="B1" s="63"/>
      <c r="C1" s="63"/>
    </row>
    <row r="2" spans="1:3" s="139" customFormat="1" ht="25.5" x14ac:dyDescent="0.25">
      <c r="A2" s="159" t="s">
        <v>10</v>
      </c>
      <c r="B2" s="161" t="s">
        <v>334</v>
      </c>
      <c r="C2" s="161" t="s">
        <v>12</v>
      </c>
    </row>
    <row r="3" spans="1:3" s="139" customFormat="1" ht="17.25" customHeight="1" x14ac:dyDescent="0.2">
      <c r="A3" s="429" t="s">
        <v>405</v>
      </c>
      <c r="B3" s="199">
        <v>126.7</v>
      </c>
      <c r="C3" s="199">
        <v>129.5</v>
      </c>
    </row>
    <row r="4" spans="1:3" s="139" customFormat="1" ht="17.25" customHeight="1" x14ac:dyDescent="0.2">
      <c r="A4" s="429" t="s">
        <v>406</v>
      </c>
      <c r="B4" s="199">
        <v>1145.3</v>
      </c>
      <c r="C4" s="199">
        <v>843.5</v>
      </c>
    </row>
    <row r="5" spans="1:3" s="139" customFormat="1" ht="17.25" customHeight="1" x14ac:dyDescent="0.2">
      <c r="A5" s="429" t="s">
        <v>128</v>
      </c>
      <c r="B5" s="199">
        <v>0.1</v>
      </c>
      <c r="C5" s="199">
        <v>13.4</v>
      </c>
    </row>
    <row r="6" spans="1:3" s="139" customFormat="1" ht="17.25" customHeight="1" x14ac:dyDescent="0.2">
      <c r="A6" s="429" t="s">
        <v>129</v>
      </c>
      <c r="B6" s="199">
        <v>0.4</v>
      </c>
      <c r="C6" s="199">
        <v>0.4</v>
      </c>
    </row>
    <row r="7" spans="1:3" s="139" customFormat="1" ht="17.25" customHeight="1" x14ac:dyDescent="0.2">
      <c r="A7" s="429" t="s">
        <v>130</v>
      </c>
      <c r="B7" s="199">
        <v>242.6</v>
      </c>
      <c r="C7" s="199">
        <v>298.89999999999998</v>
      </c>
    </row>
    <row r="8" spans="1:3" s="139" customFormat="1" ht="17.25" customHeight="1" x14ac:dyDescent="0.2">
      <c r="A8" s="429" t="s">
        <v>131</v>
      </c>
      <c r="B8" s="199">
        <v>8</v>
      </c>
      <c r="C8" s="199">
        <v>10.199999999999999</v>
      </c>
    </row>
    <row r="9" spans="1:3" s="139" customFormat="1" ht="17.25" customHeight="1" x14ac:dyDescent="0.2">
      <c r="A9" s="429" t="s">
        <v>407</v>
      </c>
      <c r="B9" s="199">
        <v>14</v>
      </c>
      <c r="C9" s="199">
        <v>65.5</v>
      </c>
    </row>
    <row r="10" spans="1:3" s="139" customFormat="1" ht="17.25" customHeight="1" x14ac:dyDescent="0.2">
      <c r="A10" s="525" t="s">
        <v>132</v>
      </c>
      <c r="B10" s="428">
        <v>1537.1</v>
      </c>
      <c r="C10" s="428">
        <v>1361.5</v>
      </c>
    </row>
    <row r="11" spans="1:3" s="144" customFormat="1" ht="12" x14ac:dyDescent="0.25">
      <c r="A11" s="76" t="s">
        <v>298</v>
      </c>
      <c r="B11" s="79"/>
      <c r="C11" s="79"/>
    </row>
    <row r="12" spans="1:3" s="144" customFormat="1" ht="13.5" customHeight="1" x14ac:dyDescent="0.25">
      <c r="A12" s="647" t="s">
        <v>403</v>
      </c>
      <c r="B12" s="79"/>
      <c r="C12" s="79"/>
    </row>
    <row r="13" spans="1:3" s="144" customFormat="1" ht="38.25" customHeight="1" x14ac:dyDescent="0.25">
      <c r="A13" s="626" t="s">
        <v>404</v>
      </c>
      <c r="B13" s="84"/>
      <c r="C13" s="84"/>
    </row>
  </sheetData>
  <pageMargins left="0.7" right="0.7" top="0.75" bottom="0.75" header="0.3" footer="0.3"/>
  <pageSetup paperSize="9" orientation="portrait" horizontalDpi="200" verticalDpi="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1DD67-011D-4D2C-8F1A-BADEFE5F64B7}">
  <dimension ref="A1:C10"/>
  <sheetViews>
    <sheetView workbookViewId="0"/>
  </sheetViews>
  <sheetFormatPr defaultColWidth="9.140625" defaultRowHeight="14.25" x14ac:dyDescent="0.2"/>
  <cols>
    <col min="1" max="1" width="47.42578125" style="5" customWidth="1"/>
    <col min="2" max="2" width="11.28515625" style="5" customWidth="1"/>
    <col min="3" max="3" width="10.85546875" style="5" customWidth="1"/>
    <col min="4" max="16384" width="9.140625" style="5"/>
  </cols>
  <sheetData>
    <row r="1" spans="1:3" s="149" customFormat="1" ht="20.25" customHeight="1" x14ac:dyDescent="0.25">
      <c r="A1" s="33" t="s">
        <v>133</v>
      </c>
      <c r="B1" s="63"/>
      <c r="C1" s="63"/>
    </row>
    <row r="2" spans="1:3" s="139" customFormat="1" ht="25.5" x14ac:dyDescent="0.25">
      <c r="A2" s="123" t="s">
        <v>10</v>
      </c>
      <c r="B2" s="112" t="s">
        <v>294</v>
      </c>
      <c r="C2" s="112" t="s">
        <v>12</v>
      </c>
    </row>
    <row r="3" spans="1:3" s="383" customFormat="1" ht="16.5" customHeight="1" x14ac:dyDescent="0.25">
      <c r="A3" s="429" t="s">
        <v>134</v>
      </c>
      <c r="B3" s="396" t="s">
        <v>387</v>
      </c>
      <c r="C3" s="255">
        <v>116.1</v>
      </c>
    </row>
    <row r="4" spans="1:3" s="383" customFormat="1" ht="16.5" customHeight="1" x14ac:dyDescent="0.25">
      <c r="A4" s="429" t="s">
        <v>135</v>
      </c>
      <c r="B4" s="396" t="s">
        <v>387</v>
      </c>
      <c r="C4" s="255">
        <v>158.5</v>
      </c>
    </row>
    <row r="5" spans="1:3" s="383" customFormat="1" ht="16.5" customHeight="1" x14ac:dyDescent="0.25">
      <c r="A5" s="430" t="s">
        <v>136</v>
      </c>
      <c r="B5" s="396" t="s">
        <v>387</v>
      </c>
      <c r="C5" s="431">
        <v>274.60000000000002</v>
      </c>
    </row>
    <row r="6" spans="1:3" x14ac:dyDescent="0.2">
      <c r="A6" s="162"/>
    </row>
    <row r="7" spans="1:3" x14ac:dyDescent="0.2">
      <c r="A7" s="163"/>
    </row>
    <row r="8" spans="1:3" x14ac:dyDescent="0.2">
      <c r="A8" s="162"/>
    </row>
    <row r="9" spans="1:3" x14ac:dyDescent="0.2">
      <c r="A9" s="162"/>
    </row>
    <row r="10" spans="1:3" x14ac:dyDescent="0.2">
      <c r="A10" s="162"/>
    </row>
  </sheetData>
  <pageMargins left="0.7" right="0.7" top="0.75" bottom="0.75" header="0.3" footer="0.3"/>
  <pageSetup paperSize="9" orientation="portrait" horizontalDpi="200" verticalDpi="20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2A0E-785C-4E54-ACBB-E2B10016E945}">
  <dimension ref="A1:AA28"/>
  <sheetViews>
    <sheetView zoomScaleNormal="100" workbookViewId="0"/>
  </sheetViews>
  <sheetFormatPr defaultColWidth="9.140625" defaultRowHeight="14.25" x14ac:dyDescent="0.2"/>
  <cols>
    <col min="1" max="1" width="108.28515625" style="5" customWidth="1"/>
    <col min="2" max="27" width="10.140625" style="5" customWidth="1"/>
    <col min="28" max="16384" width="9.140625" style="5"/>
  </cols>
  <sheetData>
    <row r="1" spans="1:27" s="149" customFormat="1" ht="24.75" customHeight="1" x14ac:dyDescent="0.25">
      <c r="A1" s="131" t="s">
        <v>424</v>
      </c>
      <c r="B1" s="164"/>
      <c r="C1" s="164"/>
      <c r="D1" s="164"/>
      <c r="E1" s="164"/>
      <c r="F1" s="164"/>
      <c r="G1" s="164"/>
      <c r="H1" s="164"/>
      <c r="I1" s="164"/>
      <c r="J1" s="164"/>
      <c r="K1" s="164"/>
      <c r="L1" s="164"/>
      <c r="M1" s="164"/>
      <c r="N1" s="164"/>
    </row>
    <row r="2" spans="1:27" s="166" customFormat="1" ht="27" x14ac:dyDescent="0.2">
      <c r="A2" s="170" t="s">
        <v>409</v>
      </c>
      <c r="B2" s="171" t="s">
        <v>137</v>
      </c>
      <c r="C2" s="171" t="s">
        <v>138</v>
      </c>
      <c r="D2" s="171" t="s">
        <v>139</v>
      </c>
      <c r="E2" s="171" t="s">
        <v>140</v>
      </c>
      <c r="F2" s="171" t="s">
        <v>141</v>
      </c>
      <c r="G2" s="171" t="s">
        <v>142</v>
      </c>
      <c r="H2" s="171" t="s">
        <v>143</v>
      </c>
      <c r="I2" s="171" t="s">
        <v>144</v>
      </c>
      <c r="J2" s="171" t="s">
        <v>145</v>
      </c>
      <c r="K2" s="171" t="s">
        <v>146</v>
      </c>
      <c r="L2" s="171" t="s">
        <v>147</v>
      </c>
      <c r="M2" s="171" t="s">
        <v>148</v>
      </c>
      <c r="N2" s="171" t="s">
        <v>149</v>
      </c>
      <c r="O2" s="178" t="s">
        <v>150</v>
      </c>
      <c r="P2" s="178" t="s">
        <v>151</v>
      </c>
      <c r="Q2" s="178" t="s">
        <v>410</v>
      </c>
      <c r="R2" s="178" t="s">
        <v>411</v>
      </c>
      <c r="S2" s="178" t="s">
        <v>412</v>
      </c>
      <c r="T2" s="178" t="s">
        <v>413</v>
      </c>
      <c r="U2" s="178" t="s">
        <v>414</v>
      </c>
      <c r="V2" s="178" t="s">
        <v>415</v>
      </c>
      <c r="W2" s="178" t="s">
        <v>416</v>
      </c>
      <c r="X2" s="178" t="s">
        <v>417</v>
      </c>
      <c r="Y2" s="178" t="s">
        <v>418</v>
      </c>
      <c r="Z2" s="178" t="s">
        <v>419</v>
      </c>
      <c r="AA2" s="178" t="s">
        <v>152</v>
      </c>
    </row>
    <row r="3" spans="1:27" s="166" customFormat="1" ht="17.25" customHeight="1" x14ac:dyDescent="0.2">
      <c r="A3" s="220" t="s">
        <v>804</v>
      </c>
      <c r="B3" s="168">
        <v>7841.799346830001</v>
      </c>
      <c r="C3" s="168">
        <v>954.73179421000009</v>
      </c>
      <c r="D3" s="168">
        <v>354.12460017000001</v>
      </c>
      <c r="E3" s="168">
        <v>80.180695829999976</v>
      </c>
      <c r="F3" s="168">
        <v>108.83591660999998</v>
      </c>
      <c r="G3" s="168">
        <v>53.760923310000003</v>
      </c>
      <c r="H3" s="168">
        <v>121.11988344</v>
      </c>
      <c r="I3" s="168">
        <v>213.67784048999997</v>
      </c>
      <c r="J3" s="168">
        <v>934.10761438999998</v>
      </c>
      <c r="K3" s="168">
        <v>134.23075552</v>
      </c>
      <c r="L3" s="168">
        <v>41.03793374</v>
      </c>
      <c r="M3" s="168">
        <v>315.62459925999997</v>
      </c>
      <c r="N3" s="168">
        <v>676.47626532000004</v>
      </c>
      <c r="O3" s="177">
        <v>126.11386893000002</v>
      </c>
      <c r="P3" s="177">
        <v>529.77192188999982</v>
      </c>
      <c r="Q3" s="177">
        <v>255.37010549000001</v>
      </c>
      <c r="R3" s="177">
        <v>142.4760757</v>
      </c>
      <c r="S3" s="177">
        <v>2587.7733737599997</v>
      </c>
      <c r="T3" s="177">
        <v>87.711599280000001</v>
      </c>
      <c r="U3" s="177">
        <v>13.551623219999998</v>
      </c>
      <c r="V3" s="177">
        <v>260.08838976000004</v>
      </c>
      <c r="W3" s="177">
        <v>56.121755629999996</v>
      </c>
      <c r="X3" s="177">
        <v>4.5300640699999999</v>
      </c>
      <c r="Y3" s="177">
        <v>16.722492520000003</v>
      </c>
      <c r="Z3" s="396" t="s">
        <v>387</v>
      </c>
      <c r="AA3" s="177">
        <v>15909.900000000001</v>
      </c>
    </row>
    <row r="4" spans="1:27" s="166" customFormat="1" ht="17.25" customHeight="1" x14ac:dyDescent="0.2">
      <c r="A4" s="220" t="s">
        <v>805</v>
      </c>
      <c r="B4" s="168">
        <v>1207.17189024</v>
      </c>
      <c r="C4" s="168">
        <v>72.497436950000022</v>
      </c>
      <c r="D4" s="168">
        <v>34.578911869999999</v>
      </c>
      <c r="E4" s="168">
        <v>0.1753788</v>
      </c>
      <c r="F4" s="168">
        <v>8.5577588500000008</v>
      </c>
      <c r="G4" s="168">
        <v>4.3136670499999994</v>
      </c>
      <c r="H4" s="168">
        <v>7.4445544599999991</v>
      </c>
      <c r="I4" s="168">
        <v>0</v>
      </c>
      <c r="J4" s="168">
        <v>41.675589950000003</v>
      </c>
      <c r="K4" s="168">
        <v>7.7924308399999997</v>
      </c>
      <c r="L4" s="168">
        <v>0.48702696999999995</v>
      </c>
      <c r="M4" s="168">
        <v>6.0530489300000001</v>
      </c>
      <c r="N4" s="168">
        <v>419.99425914000005</v>
      </c>
      <c r="O4" s="177">
        <v>13.35845288</v>
      </c>
      <c r="P4" s="177">
        <v>20.66385678</v>
      </c>
      <c r="Q4" s="177">
        <v>20.45513094</v>
      </c>
      <c r="R4" s="177">
        <v>8.3333000000000004E-2</v>
      </c>
      <c r="S4" s="177">
        <v>11.326230809999998</v>
      </c>
      <c r="T4" s="177">
        <v>4.4756231600000005</v>
      </c>
      <c r="U4" s="177">
        <v>0.34787639000000009</v>
      </c>
      <c r="V4" s="177">
        <v>1.2523549499999997</v>
      </c>
      <c r="W4" s="177">
        <v>4.3832423499999997</v>
      </c>
      <c r="X4" s="177">
        <v>0</v>
      </c>
      <c r="Y4" s="177">
        <v>1.8785324600000002</v>
      </c>
      <c r="Z4" s="396" t="s">
        <v>387</v>
      </c>
      <c r="AA4" s="177">
        <v>1888.9</v>
      </c>
    </row>
    <row r="5" spans="1:27" s="166" customFormat="1" ht="17.25" customHeight="1" x14ac:dyDescent="0.2">
      <c r="A5" s="220" t="s">
        <v>806</v>
      </c>
      <c r="B5" s="396" t="s">
        <v>387</v>
      </c>
      <c r="C5" s="396" t="s">
        <v>387</v>
      </c>
      <c r="D5" s="396" t="s">
        <v>387</v>
      </c>
      <c r="E5" s="396" t="s">
        <v>387</v>
      </c>
      <c r="F5" s="396" t="s">
        <v>387</v>
      </c>
      <c r="G5" s="396" t="s">
        <v>387</v>
      </c>
      <c r="H5" s="396" t="s">
        <v>387</v>
      </c>
      <c r="I5" s="396" t="s">
        <v>387</v>
      </c>
      <c r="J5" s="396" t="s">
        <v>387</v>
      </c>
      <c r="K5" s="396" t="s">
        <v>387</v>
      </c>
      <c r="L5" s="396" t="s">
        <v>387</v>
      </c>
      <c r="M5" s="396" t="s">
        <v>387</v>
      </c>
      <c r="N5" s="396" t="s">
        <v>387</v>
      </c>
      <c r="O5" s="396" t="s">
        <v>387</v>
      </c>
      <c r="P5" s="396" t="s">
        <v>387</v>
      </c>
      <c r="Q5" s="396" t="s">
        <v>387</v>
      </c>
      <c r="R5" s="396" t="s">
        <v>387</v>
      </c>
      <c r="S5" s="396" t="s">
        <v>387</v>
      </c>
      <c r="T5" s="396" t="s">
        <v>387</v>
      </c>
      <c r="U5" s="396" t="s">
        <v>387</v>
      </c>
      <c r="V5" s="396" t="s">
        <v>387</v>
      </c>
      <c r="W5" s="396" t="s">
        <v>387</v>
      </c>
      <c r="X5" s="396" t="s">
        <v>387</v>
      </c>
      <c r="Y5" s="396" t="s">
        <v>387</v>
      </c>
      <c r="Z5" s="396" t="s">
        <v>387</v>
      </c>
      <c r="AA5" s="396" t="s">
        <v>387</v>
      </c>
    </row>
    <row r="6" spans="1:27" s="166" customFormat="1" ht="17.25" customHeight="1" x14ac:dyDescent="0.2">
      <c r="A6" s="220" t="s">
        <v>807</v>
      </c>
      <c r="B6" s="396" t="s">
        <v>387</v>
      </c>
      <c r="C6" s="396" t="s">
        <v>387</v>
      </c>
      <c r="D6" s="396" t="s">
        <v>387</v>
      </c>
      <c r="E6" s="396" t="s">
        <v>387</v>
      </c>
      <c r="F6" s="396" t="s">
        <v>387</v>
      </c>
      <c r="G6" s="396" t="s">
        <v>387</v>
      </c>
      <c r="H6" s="396" t="s">
        <v>387</v>
      </c>
      <c r="I6" s="396" t="s">
        <v>387</v>
      </c>
      <c r="J6" s="396" t="s">
        <v>387</v>
      </c>
      <c r="K6" s="396" t="s">
        <v>387</v>
      </c>
      <c r="L6" s="396" t="s">
        <v>387</v>
      </c>
      <c r="M6" s="396" t="s">
        <v>387</v>
      </c>
      <c r="N6" s="396" t="s">
        <v>387</v>
      </c>
      <c r="O6" s="396" t="s">
        <v>387</v>
      </c>
      <c r="P6" s="396" t="s">
        <v>387</v>
      </c>
      <c r="Q6" s="396" t="s">
        <v>387</v>
      </c>
      <c r="R6" s="396" t="s">
        <v>387</v>
      </c>
      <c r="S6" s="396" t="s">
        <v>387</v>
      </c>
      <c r="T6" s="396" t="s">
        <v>387</v>
      </c>
      <c r="U6" s="396" t="s">
        <v>387</v>
      </c>
      <c r="V6" s="396" t="s">
        <v>387</v>
      </c>
      <c r="W6" s="396" t="s">
        <v>387</v>
      </c>
      <c r="X6" s="396" t="s">
        <v>387</v>
      </c>
      <c r="Y6" s="396" t="s">
        <v>387</v>
      </c>
      <c r="Z6" s="396" t="s">
        <v>387</v>
      </c>
      <c r="AA6" s="396" t="s">
        <v>387</v>
      </c>
    </row>
    <row r="7" spans="1:27" s="166" customFormat="1" ht="17.25" customHeight="1" x14ac:dyDescent="0.2">
      <c r="A7" s="220" t="s">
        <v>808</v>
      </c>
      <c r="B7" s="168">
        <v>2766.7889583099995</v>
      </c>
      <c r="C7" s="168">
        <v>96.134441060000015</v>
      </c>
      <c r="D7" s="396" t="s">
        <v>387</v>
      </c>
      <c r="E7" s="168">
        <v>237.41322746999998</v>
      </c>
      <c r="F7" s="396" t="s">
        <v>387</v>
      </c>
      <c r="G7" s="396" t="s">
        <v>387</v>
      </c>
      <c r="H7" s="396" t="s">
        <v>387</v>
      </c>
      <c r="I7" s="396" t="s">
        <v>387</v>
      </c>
      <c r="J7" s="396" t="s">
        <v>387</v>
      </c>
      <c r="K7" s="168">
        <v>3.8838999199999997</v>
      </c>
      <c r="L7" s="396" t="s">
        <v>387</v>
      </c>
      <c r="M7" s="168">
        <v>14.454944359999999</v>
      </c>
      <c r="N7" s="168">
        <v>469.55867612999998</v>
      </c>
      <c r="O7" s="177">
        <v>12.61610157</v>
      </c>
      <c r="P7" s="177">
        <v>7.2690681500000007</v>
      </c>
      <c r="Q7" s="396" t="s">
        <v>387</v>
      </c>
      <c r="R7" s="396" t="s">
        <v>387</v>
      </c>
      <c r="S7" s="177">
        <v>141.34658150999999</v>
      </c>
      <c r="T7" s="177">
        <v>1.3</v>
      </c>
      <c r="U7" s="396" t="s">
        <v>387</v>
      </c>
      <c r="V7" s="177">
        <v>142.26323653999998</v>
      </c>
      <c r="W7" s="396" t="s">
        <v>387</v>
      </c>
      <c r="X7" s="396" t="s">
        <v>387</v>
      </c>
      <c r="Y7" s="396" t="s">
        <v>387</v>
      </c>
      <c r="Z7" s="396" t="s">
        <v>387</v>
      </c>
      <c r="AA7" s="177">
        <v>3893</v>
      </c>
    </row>
    <row r="8" spans="1:27" s="166" customFormat="1" ht="17.25" customHeight="1" x14ac:dyDescent="0.2">
      <c r="A8" s="220" t="s">
        <v>809</v>
      </c>
      <c r="B8" s="168">
        <v>1.8277019800000001</v>
      </c>
      <c r="C8" s="396" t="s">
        <v>387</v>
      </c>
      <c r="D8" s="396" t="s">
        <v>387</v>
      </c>
      <c r="E8" s="396" t="s">
        <v>387</v>
      </c>
      <c r="F8" s="396" t="s">
        <v>387</v>
      </c>
      <c r="G8" s="396" t="s">
        <v>387</v>
      </c>
      <c r="H8" s="396" t="s">
        <v>387</v>
      </c>
      <c r="I8" s="396" t="s">
        <v>387</v>
      </c>
      <c r="J8" s="396" t="s">
        <v>387</v>
      </c>
      <c r="K8" s="396" t="s">
        <v>387</v>
      </c>
      <c r="L8" s="396" t="s">
        <v>387</v>
      </c>
      <c r="M8" s="396" t="s">
        <v>387</v>
      </c>
      <c r="N8" s="396" t="s">
        <v>387</v>
      </c>
      <c r="O8" s="396" t="s">
        <v>387</v>
      </c>
      <c r="P8" s="396" t="s">
        <v>387</v>
      </c>
      <c r="Q8" s="396" t="s">
        <v>387</v>
      </c>
      <c r="R8" s="396" t="s">
        <v>387</v>
      </c>
      <c r="S8" s="177">
        <v>27.898214399999997</v>
      </c>
      <c r="T8" s="396" t="s">
        <v>387</v>
      </c>
      <c r="U8" s="396" t="s">
        <v>387</v>
      </c>
      <c r="V8" s="396" t="s">
        <v>387</v>
      </c>
      <c r="W8" s="396" t="s">
        <v>387</v>
      </c>
      <c r="X8" s="396" t="s">
        <v>387</v>
      </c>
      <c r="Y8" s="396" t="s">
        <v>387</v>
      </c>
      <c r="Z8" s="396" t="s">
        <v>387</v>
      </c>
      <c r="AA8" s="177">
        <v>29.7</v>
      </c>
    </row>
    <row r="9" spans="1:27" s="166" customFormat="1" ht="17.25" customHeight="1" x14ac:dyDescent="0.2">
      <c r="A9" s="220" t="s">
        <v>810</v>
      </c>
      <c r="B9" s="168">
        <v>15.567372780000001</v>
      </c>
      <c r="C9" s="396" t="s">
        <v>387</v>
      </c>
      <c r="D9" s="396" t="s">
        <v>387</v>
      </c>
      <c r="E9" s="168">
        <v>0.23606808999999998</v>
      </c>
      <c r="F9" s="396" t="s">
        <v>387</v>
      </c>
      <c r="G9" s="396" t="s">
        <v>387</v>
      </c>
      <c r="H9" s="168">
        <v>1.05769073</v>
      </c>
      <c r="I9" s="396" t="s">
        <v>387</v>
      </c>
      <c r="J9" s="396" t="s">
        <v>387</v>
      </c>
      <c r="K9" s="396" t="s">
        <v>387</v>
      </c>
      <c r="L9" s="396" t="s">
        <v>387</v>
      </c>
      <c r="M9" s="396" t="s">
        <v>387</v>
      </c>
      <c r="N9" s="168">
        <v>2.1938211400000003</v>
      </c>
      <c r="O9" s="396" t="s">
        <v>387</v>
      </c>
      <c r="P9" s="396" t="s">
        <v>387</v>
      </c>
      <c r="Q9" s="396" t="s">
        <v>387</v>
      </c>
      <c r="R9" s="396" t="s">
        <v>387</v>
      </c>
      <c r="S9" s="177">
        <v>5.7748519500000004</v>
      </c>
      <c r="T9" s="396" t="s">
        <v>387</v>
      </c>
      <c r="U9" s="177">
        <v>2.64</v>
      </c>
      <c r="V9" s="177">
        <v>-0.28810553999999999</v>
      </c>
      <c r="W9" s="396" t="s">
        <v>387</v>
      </c>
      <c r="X9" s="396" t="s">
        <v>387</v>
      </c>
      <c r="Y9" s="396" t="s">
        <v>387</v>
      </c>
      <c r="Z9" s="177">
        <v>64.364879540000004</v>
      </c>
      <c r="AA9" s="177">
        <v>91.5</v>
      </c>
    </row>
    <row r="10" spans="1:27" s="433" customFormat="1" ht="17.25" customHeight="1" x14ac:dyDescent="0.25">
      <c r="A10" s="441" t="s">
        <v>22</v>
      </c>
      <c r="B10" s="165">
        <v>11833.155270140001</v>
      </c>
      <c r="C10" s="165">
        <v>1123.3636722200001</v>
      </c>
      <c r="D10" s="165">
        <v>388.70351204000002</v>
      </c>
      <c r="E10" s="165">
        <v>318.00537018999995</v>
      </c>
      <c r="F10" s="165">
        <v>117.39367545999998</v>
      </c>
      <c r="G10" s="165">
        <v>58.074590360000002</v>
      </c>
      <c r="H10" s="165">
        <v>129.62212862999999</v>
      </c>
      <c r="I10" s="165">
        <v>213.67784048999997</v>
      </c>
      <c r="J10" s="165">
        <v>975.78320434</v>
      </c>
      <c r="K10" s="165">
        <v>145.90708628000002</v>
      </c>
      <c r="L10" s="165">
        <v>41.524960710000002</v>
      </c>
      <c r="M10" s="165">
        <v>336.13259254999997</v>
      </c>
      <c r="N10" s="165">
        <v>1568.22302173</v>
      </c>
      <c r="O10" s="432">
        <v>152.08842338000002</v>
      </c>
      <c r="P10" s="432">
        <v>557.70484681999972</v>
      </c>
      <c r="Q10" s="432">
        <v>275.82523643000002</v>
      </c>
      <c r="R10" s="432">
        <v>142.55940870000001</v>
      </c>
      <c r="S10" s="432">
        <v>2774.11925243</v>
      </c>
      <c r="T10" s="432">
        <v>93.487222439999996</v>
      </c>
      <c r="U10" s="432">
        <v>16.539499609999996</v>
      </c>
      <c r="V10" s="432">
        <v>403.31587571</v>
      </c>
      <c r="W10" s="432">
        <v>60.504997979999999</v>
      </c>
      <c r="X10" s="432">
        <v>4.5300640699999999</v>
      </c>
      <c r="Y10" s="432">
        <v>18.601024980000002</v>
      </c>
      <c r="Z10" s="432">
        <v>64.364879540000004</v>
      </c>
      <c r="AA10" s="432">
        <v>21813.100000000002</v>
      </c>
    </row>
    <row r="11" spans="1:27" s="166" customFormat="1" ht="17.25" customHeight="1" x14ac:dyDescent="0.2">
      <c r="A11" s="220" t="s">
        <v>811</v>
      </c>
      <c r="B11" s="168">
        <v>222.13578871000098</v>
      </c>
      <c r="C11" s="168">
        <v>6.6900630400000036</v>
      </c>
      <c r="D11" s="168">
        <v>2.4371670200000008</v>
      </c>
      <c r="E11" s="168">
        <v>7.0995229200000036</v>
      </c>
      <c r="F11" s="168">
        <v>7.8447446600000026</v>
      </c>
      <c r="G11" s="168">
        <v>0.8299341300000006</v>
      </c>
      <c r="H11" s="168">
        <v>5.8232489499999902</v>
      </c>
      <c r="I11" s="168">
        <v>5.2896769699999915</v>
      </c>
      <c r="J11" s="168">
        <v>3.5440373099999962</v>
      </c>
      <c r="K11" s="168">
        <v>1.02399909</v>
      </c>
      <c r="L11" s="168">
        <v>6.3505115199999924</v>
      </c>
      <c r="M11" s="168">
        <v>6.4729529100000027</v>
      </c>
      <c r="N11" s="168">
        <v>55.784155429999984</v>
      </c>
      <c r="O11" s="177">
        <v>2.1769702999999989</v>
      </c>
      <c r="P11" s="177">
        <v>74.0795325899999</v>
      </c>
      <c r="Q11" s="177">
        <v>4.9882641999999953</v>
      </c>
      <c r="R11" s="177">
        <v>9.2088344599999932</v>
      </c>
      <c r="S11" s="177">
        <v>300.24743695000006</v>
      </c>
      <c r="T11" s="177">
        <v>13.306316059999995</v>
      </c>
      <c r="U11" s="177">
        <v>9.3134219400000013</v>
      </c>
      <c r="V11" s="177">
        <v>6.5659311599999928</v>
      </c>
      <c r="W11" s="396" t="s">
        <v>387</v>
      </c>
      <c r="X11" s="396" t="s">
        <v>387</v>
      </c>
      <c r="Y11" s="177">
        <v>1.0600860799999994</v>
      </c>
      <c r="Z11" s="177">
        <v>36.478895909999999</v>
      </c>
      <c r="AA11" s="177">
        <v>788.7</v>
      </c>
    </row>
    <row r="12" spans="1:27" s="166" customFormat="1" ht="17.25" customHeight="1" x14ac:dyDescent="0.2">
      <c r="A12" s="220" t="s">
        <v>812</v>
      </c>
      <c r="B12" s="168">
        <v>16.389128650000007</v>
      </c>
      <c r="C12" s="396" t="s">
        <v>387</v>
      </c>
      <c r="D12" s="396" t="s">
        <v>387</v>
      </c>
      <c r="E12" s="396" t="s">
        <v>387</v>
      </c>
      <c r="F12" s="168">
        <v>0.73410445999999996</v>
      </c>
      <c r="G12" s="396" t="s">
        <v>387</v>
      </c>
      <c r="H12" s="168">
        <v>0.15514260999999999</v>
      </c>
      <c r="I12" s="396" t="s">
        <v>387</v>
      </c>
      <c r="J12" s="396" t="s">
        <v>387</v>
      </c>
      <c r="K12" s="396" t="s">
        <v>387</v>
      </c>
      <c r="L12" s="168">
        <v>8.5205350000000027E-2</v>
      </c>
      <c r="M12" s="168">
        <v>3.4314928099999999</v>
      </c>
      <c r="N12" s="168">
        <v>9.080369959999997</v>
      </c>
      <c r="O12" s="396" t="s">
        <v>387</v>
      </c>
      <c r="P12" s="177">
        <v>4.6897983200000004</v>
      </c>
      <c r="Q12" s="396" t="s">
        <v>387</v>
      </c>
      <c r="R12" s="396" t="s">
        <v>387</v>
      </c>
      <c r="S12" s="177">
        <v>3.7326316600000005</v>
      </c>
      <c r="T12" s="177">
        <v>0.14014303</v>
      </c>
      <c r="U12" s="396" t="s">
        <v>387</v>
      </c>
      <c r="V12" s="396" t="s">
        <v>387</v>
      </c>
      <c r="W12" s="396" t="s">
        <v>387</v>
      </c>
      <c r="X12" s="396" t="s">
        <v>387</v>
      </c>
      <c r="Y12" s="396" t="s">
        <v>387</v>
      </c>
      <c r="Z12" s="396" t="s">
        <v>387</v>
      </c>
      <c r="AA12" s="177">
        <v>38.5</v>
      </c>
    </row>
    <row r="13" spans="1:27" s="166" customFormat="1" ht="17.25" customHeight="1" x14ac:dyDescent="0.2">
      <c r="A13" s="220" t="s">
        <v>813</v>
      </c>
      <c r="B13" s="168">
        <v>14.398086199999998</v>
      </c>
      <c r="C13" s="396" t="s">
        <v>387</v>
      </c>
      <c r="D13" s="396" t="s">
        <v>387</v>
      </c>
      <c r="E13" s="396" t="s">
        <v>387</v>
      </c>
      <c r="F13" s="396" t="s">
        <v>387</v>
      </c>
      <c r="G13" s="396" t="s">
        <v>387</v>
      </c>
      <c r="H13" s="396" t="s">
        <v>387</v>
      </c>
      <c r="I13" s="396" t="s">
        <v>387</v>
      </c>
      <c r="J13" s="396" t="s">
        <v>387</v>
      </c>
      <c r="K13" s="396" t="s">
        <v>387</v>
      </c>
      <c r="L13" s="396" t="s">
        <v>387</v>
      </c>
      <c r="M13" s="396" t="s">
        <v>387</v>
      </c>
      <c r="N13" s="396" t="s">
        <v>387</v>
      </c>
      <c r="O13" s="396" t="s">
        <v>387</v>
      </c>
      <c r="P13" s="396" t="s">
        <v>387</v>
      </c>
      <c r="Q13" s="396" t="s">
        <v>387</v>
      </c>
      <c r="R13" s="396" t="s">
        <v>387</v>
      </c>
      <c r="S13" s="396" t="s">
        <v>387</v>
      </c>
      <c r="T13" s="396" t="s">
        <v>387</v>
      </c>
      <c r="U13" s="396" t="s">
        <v>387</v>
      </c>
      <c r="V13" s="396" t="s">
        <v>387</v>
      </c>
      <c r="W13" s="396" t="s">
        <v>387</v>
      </c>
      <c r="X13" s="396" t="s">
        <v>387</v>
      </c>
      <c r="Y13" s="396" t="s">
        <v>387</v>
      </c>
      <c r="Z13" s="396" t="s">
        <v>387</v>
      </c>
      <c r="AA13" s="177">
        <v>14.4</v>
      </c>
    </row>
    <row r="14" spans="1:27" s="166" customFormat="1" ht="17.25" customHeight="1" x14ac:dyDescent="0.2">
      <c r="A14" s="220" t="s">
        <v>814</v>
      </c>
      <c r="B14" s="168">
        <v>0.54088667000000001</v>
      </c>
      <c r="C14" s="396" t="s">
        <v>387</v>
      </c>
      <c r="D14" s="396" t="s">
        <v>387</v>
      </c>
      <c r="E14" s="396" t="s">
        <v>387</v>
      </c>
      <c r="F14" s="396" t="s">
        <v>387</v>
      </c>
      <c r="G14" s="396" t="s">
        <v>387</v>
      </c>
      <c r="H14" s="396" t="s">
        <v>387</v>
      </c>
      <c r="I14" s="396" t="s">
        <v>387</v>
      </c>
      <c r="J14" s="396" t="s">
        <v>387</v>
      </c>
      <c r="K14" s="396" t="s">
        <v>387</v>
      </c>
      <c r="L14" s="396" t="s">
        <v>387</v>
      </c>
      <c r="M14" s="396" t="s">
        <v>387</v>
      </c>
      <c r="N14" s="168">
        <v>0.16463553999999997</v>
      </c>
      <c r="O14" s="396" t="s">
        <v>387</v>
      </c>
      <c r="P14" s="396" t="s">
        <v>387</v>
      </c>
      <c r="Q14" s="396" t="s">
        <v>387</v>
      </c>
      <c r="R14" s="396" t="s">
        <v>387</v>
      </c>
      <c r="S14" s="396" t="s">
        <v>387</v>
      </c>
      <c r="T14" s="396" t="s">
        <v>387</v>
      </c>
      <c r="U14" s="396" t="s">
        <v>387</v>
      </c>
      <c r="V14" s="396" t="s">
        <v>387</v>
      </c>
      <c r="W14" s="396" t="s">
        <v>387</v>
      </c>
      <c r="X14" s="396" t="s">
        <v>387</v>
      </c>
      <c r="Y14" s="396" t="s">
        <v>387</v>
      </c>
      <c r="Z14" s="396" t="s">
        <v>387</v>
      </c>
      <c r="AA14" s="177">
        <v>0.7</v>
      </c>
    </row>
    <row r="15" spans="1:27" s="166" customFormat="1" ht="17.25" customHeight="1" x14ac:dyDescent="0.2">
      <c r="A15" s="220" t="s">
        <v>815</v>
      </c>
      <c r="B15" s="168">
        <v>10831.630948760001</v>
      </c>
      <c r="C15" s="168">
        <v>973.94315634000009</v>
      </c>
      <c r="D15" s="168">
        <v>350.7504117499999</v>
      </c>
      <c r="E15" s="168">
        <v>288.76470452999996</v>
      </c>
      <c r="F15" s="168">
        <v>134.28274132000001</v>
      </c>
      <c r="G15" s="168">
        <v>46.63433413000002</v>
      </c>
      <c r="H15" s="168">
        <v>110.34496374000003</v>
      </c>
      <c r="I15" s="168">
        <v>176.76929662000009</v>
      </c>
      <c r="J15" s="168">
        <v>906.88232432000007</v>
      </c>
      <c r="K15" s="168">
        <v>152.81481790999999</v>
      </c>
      <c r="L15" s="168">
        <v>25.698678190000013</v>
      </c>
      <c r="M15" s="168">
        <v>291.15009631000004</v>
      </c>
      <c r="N15" s="168">
        <v>1629.1694077299999</v>
      </c>
      <c r="O15" s="177">
        <v>153.84089557000001</v>
      </c>
      <c r="P15" s="177">
        <v>337.24596904000015</v>
      </c>
      <c r="Q15" s="177">
        <v>243.60295563000003</v>
      </c>
      <c r="R15" s="177">
        <v>121.74774511999998</v>
      </c>
      <c r="S15" s="177">
        <v>724.79806805000021</v>
      </c>
      <c r="T15" s="177">
        <v>75.982356930000009</v>
      </c>
      <c r="U15" s="177">
        <v>4.2455217899999997</v>
      </c>
      <c r="V15" s="177">
        <v>384.66319943000008</v>
      </c>
      <c r="W15" s="177">
        <v>44.586233200000009</v>
      </c>
      <c r="X15" s="177">
        <v>4.5880459100000008</v>
      </c>
      <c r="Y15" s="177">
        <v>17.41975901</v>
      </c>
      <c r="Z15" s="396" t="s">
        <v>387</v>
      </c>
      <c r="AA15" s="177">
        <v>18031.5</v>
      </c>
    </row>
    <row r="16" spans="1:27" s="166" customFormat="1" ht="17.25" customHeight="1" x14ac:dyDescent="0.2">
      <c r="A16" s="220" t="s">
        <v>816</v>
      </c>
      <c r="B16" s="396" t="s">
        <v>387</v>
      </c>
      <c r="C16" s="396" t="s">
        <v>387</v>
      </c>
      <c r="D16" s="396" t="s">
        <v>387</v>
      </c>
      <c r="E16" s="396" t="s">
        <v>387</v>
      </c>
      <c r="F16" s="396" t="s">
        <v>387</v>
      </c>
      <c r="G16" s="396" t="s">
        <v>387</v>
      </c>
      <c r="H16" s="396" t="s">
        <v>387</v>
      </c>
      <c r="I16" s="396" t="s">
        <v>387</v>
      </c>
      <c r="J16" s="396" t="s">
        <v>387</v>
      </c>
      <c r="K16" s="396" t="s">
        <v>387</v>
      </c>
      <c r="L16" s="396" t="s">
        <v>387</v>
      </c>
      <c r="M16" s="396" t="s">
        <v>387</v>
      </c>
      <c r="N16" s="396" t="s">
        <v>387</v>
      </c>
      <c r="O16" s="396" t="s">
        <v>387</v>
      </c>
      <c r="P16" s="396" t="s">
        <v>387</v>
      </c>
      <c r="Q16" s="396" t="s">
        <v>387</v>
      </c>
      <c r="R16" s="396" t="s">
        <v>387</v>
      </c>
      <c r="S16" s="396" t="s">
        <v>387</v>
      </c>
      <c r="T16" s="396" t="s">
        <v>387</v>
      </c>
      <c r="U16" s="396" t="s">
        <v>387</v>
      </c>
      <c r="V16" s="396" t="s">
        <v>387</v>
      </c>
      <c r="W16" s="396" t="s">
        <v>387</v>
      </c>
      <c r="X16" s="396" t="s">
        <v>387</v>
      </c>
      <c r="Y16" s="396" t="s">
        <v>387</v>
      </c>
      <c r="Z16" s="396" t="s">
        <v>387</v>
      </c>
      <c r="AA16" s="396" t="s">
        <v>387</v>
      </c>
    </row>
    <row r="17" spans="1:27" s="166" customFormat="1" ht="17.25" customHeight="1" x14ac:dyDescent="0.2">
      <c r="A17" s="220" t="s">
        <v>817</v>
      </c>
      <c r="B17" s="168">
        <v>303.02067194</v>
      </c>
      <c r="C17" s="396" t="s">
        <v>387</v>
      </c>
      <c r="D17" s="396" t="s">
        <v>387</v>
      </c>
      <c r="E17" s="396" t="s">
        <v>387</v>
      </c>
      <c r="F17" s="396" t="s">
        <v>387</v>
      </c>
      <c r="G17" s="396" t="s">
        <v>387</v>
      </c>
      <c r="H17" s="396" t="s">
        <v>387</v>
      </c>
      <c r="I17" s="396" t="s">
        <v>387</v>
      </c>
      <c r="J17" s="396" t="s">
        <v>387</v>
      </c>
      <c r="K17" s="396" t="s">
        <v>387</v>
      </c>
      <c r="L17" s="396" t="s">
        <v>387</v>
      </c>
      <c r="M17" s="396" t="s">
        <v>387</v>
      </c>
      <c r="N17" s="396" t="s">
        <v>387</v>
      </c>
      <c r="O17" s="396" t="s">
        <v>387</v>
      </c>
      <c r="P17" s="396" t="s">
        <v>387</v>
      </c>
      <c r="Q17" s="396" t="s">
        <v>387</v>
      </c>
      <c r="R17" s="396" t="s">
        <v>387</v>
      </c>
      <c r="S17" s="177">
        <v>380.39734236000004</v>
      </c>
      <c r="T17" s="396" t="s">
        <v>387</v>
      </c>
      <c r="U17" s="396" t="s">
        <v>387</v>
      </c>
      <c r="V17" s="396" t="s">
        <v>387</v>
      </c>
      <c r="W17" s="396" t="s">
        <v>387</v>
      </c>
      <c r="X17" s="396" t="s">
        <v>387</v>
      </c>
      <c r="Y17" s="396" t="s">
        <v>387</v>
      </c>
      <c r="Z17" s="396" t="s">
        <v>387</v>
      </c>
      <c r="AA17" s="177">
        <v>683.4</v>
      </c>
    </row>
    <row r="18" spans="1:27" s="166" customFormat="1" ht="17.25" customHeight="1" x14ac:dyDescent="0.2">
      <c r="A18" s="220" t="s">
        <v>818</v>
      </c>
      <c r="B18" s="168">
        <v>281.89608133000075</v>
      </c>
      <c r="C18" s="168">
        <v>43.037405970000002</v>
      </c>
      <c r="D18" s="168">
        <v>1.2565296700000017</v>
      </c>
      <c r="E18" s="168">
        <v>2.1437629099999813</v>
      </c>
      <c r="F18" s="168">
        <v>2.5129273100000007</v>
      </c>
      <c r="G18" s="168">
        <v>0.42536654000000002</v>
      </c>
      <c r="H18" s="168">
        <v>10.576212099999989</v>
      </c>
      <c r="I18" s="168">
        <v>2.3816905199999971</v>
      </c>
      <c r="J18" s="168">
        <v>0.61860539000000059</v>
      </c>
      <c r="K18" s="168">
        <v>0.20200679999999982</v>
      </c>
      <c r="L18" s="168">
        <v>1.0396213000000001</v>
      </c>
      <c r="M18" s="168">
        <v>2.8314184600000338</v>
      </c>
      <c r="N18" s="168">
        <v>40.523120929999934</v>
      </c>
      <c r="O18" s="177">
        <v>1.9757451799999997</v>
      </c>
      <c r="P18" s="177">
        <v>124.74413182999993</v>
      </c>
      <c r="Q18" s="177">
        <v>6.0033181499999984</v>
      </c>
      <c r="R18" s="177">
        <v>14.493247310000012</v>
      </c>
      <c r="S18" s="177">
        <v>960.79362708999849</v>
      </c>
      <c r="T18" s="177">
        <v>4.8713843699999977</v>
      </c>
      <c r="U18" s="177">
        <v>2.8970919199999994</v>
      </c>
      <c r="V18" s="177">
        <v>0.65896768000001138</v>
      </c>
      <c r="W18" s="177">
        <v>0.22766613999999993</v>
      </c>
      <c r="X18" s="177">
        <v>0</v>
      </c>
      <c r="Y18" s="177">
        <v>0.25003364</v>
      </c>
      <c r="Z18" s="177">
        <v>30.730031060000002</v>
      </c>
      <c r="AA18" s="177">
        <v>1537.1</v>
      </c>
    </row>
    <row r="19" spans="1:27" s="166" customFormat="1" ht="17.25" customHeight="1" x14ac:dyDescent="0.2">
      <c r="A19" s="220" t="s">
        <v>819</v>
      </c>
      <c r="B19" s="396" t="s">
        <v>387</v>
      </c>
      <c r="C19" s="396" t="s">
        <v>387</v>
      </c>
      <c r="D19" s="396" t="s">
        <v>387</v>
      </c>
      <c r="E19" s="396" t="s">
        <v>387</v>
      </c>
      <c r="F19" s="396" t="s">
        <v>387</v>
      </c>
      <c r="G19" s="396" t="s">
        <v>387</v>
      </c>
      <c r="H19" s="396" t="s">
        <v>387</v>
      </c>
      <c r="I19" s="396" t="s">
        <v>387</v>
      </c>
      <c r="J19" s="396" t="s">
        <v>387</v>
      </c>
      <c r="K19" s="396" t="s">
        <v>387</v>
      </c>
      <c r="L19" s="396" t="s">
        <v>387</v>
      </c>
      <c r="M19" s="396" t="s">
        <v>387</v>
      </c>
      <c r="N19" s="396" t="s">
        <v>387</v>
      </c>
      <c r="O19" s="396" t="s">
        <v>387</v>
      </c>
      <c r="P19" s="396" t="s">
        <v>387</v>
      </c>
      <c r="Q19" s="396" t="s">
        <v>387</v>
      </c>
      <c r="R19" s="396" t="s">
        <v>387</v>
      </c>
      <c r="S19" s="177">
        <v>1.6410999999999999E-3</v>
      </c>
      <c r="T19" s="396" t="s">
        <v>387</v>
      </c>
      <c r="U19" s="396" t="s">
        <v>387</v>
      </c>
      <c r="V19" s="396" t="s">
        <v>387</v>
      </c>
      <c r="W19" s="396" t="s">
        <v>387</v>
      </c>
      <c r="X19" s="396" t="s">
        <v>387</v>
      </c>
      <c r="Y19" s="396" t="s">
        <v>387</v>
      </c>
      <c r="Z19" s="396" t="s">
        <v>387</v>
      </c>
      <c r="AA19" s="396" t="s">
        <v>387</v>
      </c>
    </row>
    <row r="20" spans="1:27" s="433" customFormat="1" ht="17.25" customHeight="1" x14ac:dyDescent="0.25">
      <c r="A20" s="441" t="s">
        <v>36</v>
      </c>
      <c r="B20" s="165">
        <v>11670.011592260002</v>
      </c>
      <c r="C20" s="165">
        <v>1023.6706253500001</v>
      </c>
      <c r="D20" s="165">
        <v>354.44410843999992</v>
      </c>
      <c r="E20" s="165">
        <v>298.00799035999995</v>
      </c>
      <c r="F20" s="165">
        <v>145.37451775000002</v>
      </c>
      <c r="G20" s="165">
        <v>47.889634800000017</v>
      </c>
      <c r="H20" s="165">
        <v>126.89956740000001</v>
      </c>
      <c r="I20" s="165">
        <v>184.44066411000009</v>
      </c>
      <c r="J20" s="165">
        <v>911.04496702000006</v>
      </c>
      <c r="K20" s="165">
        <v>154.04082379999997</v>
      </c>
      <c r="L20" s="165">
        <v>33.174016360000003</v>
      </c>
      <c r="M20" s="165">
        <v>303.88596049000006</v>
      </c>
      <c r="N20" s="165">
        <v>1734.7216895899999</v>
      </c>
      <c r="O20" s="432">
        <v>157.99361105</v>
      </c>
      <c r="P20" s="432">
        <v>540.75943178</v>
      </c>
      <c r="Q20" s="432">
        <v>254.59453798000004</v>
      </c>
      <c r="R20" s="432">
        <v>145.44982689</v>
      </c>
      <c r="S20" s="432">
        <v>2369.970747209999</v>
      </c>
      <c r="T20" s="432">
        <v>94.300200390000001</v>
      </c>
      <c r="U20" s="432">
        <v>16.45603565</v>
      </c>
      <c r="V20" s="432">
        <v>391.88809827000006</v>
      </c>
      <c r="W20" s="432">
        <v>44.813899340000006</v>
      </c>
      <c r="X20" s="432">
        <v>4.5880459100000008</v>
      </c>
      <c r="Y20" s="432">
        <v>18.729878729999999</v>
      </c>
      <c r="Z20" s="432">
        <v>67.208926969999993</v>
      </c>
      <c r="AA20" s="432">
        <v>21094.3</v>
      </c>
    </row>
    <row r="21" spans="1:27" s="433" customFormat="1" ht="17.25" customHeight="1" x14ac:dyDescent="0.25">
      <c r="A21" s="643" t="s">
        <v>37</v>
      </c>
      <c r="B21" s="165">
        <v>163.14367787999981</v>
      </c>
      <c r="C21" s="165">
        <v>99.693046869999989</v>
      </c>
      <c r="D21" s="165">
        <v>34.259403600000098</v>
      </c>
      <c r="E21" s="165">
        <v>19.99737983</v>
      </c>
      <c r="F21" s="165">
        <v>-27.980842290000041</v>
      </c>
      <c r="G21" s="165">
        <v>10.184955559999985</v>
      </c>
      <c r="H21" s="165">
        <v>2.7225612299999824</v>
      </c>
      <c r="I21" s="165">
        <v>29.23717637999988</v>
      </c>
      <c r="J21" s="165">
        <v>64.738237319999939</v>
      </c>
      <c r="K21" s="165">
        <v>-8.1337375199999542</v>
      </c>
      <c r="L21" s="165">
        <v>8.3509443499999989</v>
      </c>
      <c r="M21" s="165">
        <v>32.246632059999911</v>
      </c>
      <c r="N21" s="165">
        <v>-166.49866785999984</v>
      </c>
      <c r="O21" s="432">
        <v>-5.9051876699999752</v>
      </c>
      <c r="P21" s="432">
        <v>16.945415039999716</v>
      </c>
      <c r="Q21" s="432">
        <v>21.230698449999977</v>
      </c>
      <c r="R21" s="432">
        <v>-2.8904181899999912</v>
      </c>
      <c r="S21" s="432">
        <v>404.14850522000097</v>
      </c>
      <c r="T21" s="432">
        <v>-0.81297795000000406</v>
      </c>
      <c r="U21" s="432">
        <v>8.3463959999996007E-2</v>
      </c>
      <c r="V21" s="432">
        <v>11.427777439999943</v>
      </c>
      <c r="W21" s="432">
        <v>15.691098639999993</v>
      </c>
      <c r="X21" s="432">
        <v>-5.798184000000095E-2</v>
      </c>
      <c r="Y21" s="432">
        <v>-0.12885374999999755</v>
      </c>
      <c r="Z21" s="432">
        <v>-2.8440474299999892</v>
      </c>
      <c r="AA21" s="432">
        <v>718.80000000000291</v>
      </c>
    </row>
    <row r="22" spans="1:27" s="166" customFormat="1" ht="17.25" customHeight="1" x14ac:dyDescent="0.2">
      <c r="A22" s="220" t="s">
        <v>820</v>
      </c>
      <c r="B22" s="168">
        <v>0.16842962</v>
      </c>
      <c r="C22" s="396" t="s">
        <v>387</v>
      </c>
      <c r="D22" s="396" t="s">
        <v>387</v>
      </c>
      <c r="E22" s="396" t="s">
        <v>387</v>
      </c>
      <c r="F22" s="396" t="s">
        <v>387</v>
      </c>
      <c r="G22" s="396" t="s">
        <v>387</v>
      </c>
      <c r="H22" s="396" t="s">
        <v>387</v>
      </c>
      <c r="I22" s="396" t="s">
        <v>387</v>
      </c>
      <c r="J22" s="396" t="s">
        <v>387</v>
      </c>
      <c r="K22" s="396" t="s">
        <v>387</v>
      </c>
      <c r="L22" s="396" t="s">
        <v>387</v>
      </c>
      <c r="M22" s="396" t="s">
        <v>387</v>
      </c>
      <c r="N22" s="396" t="s">
        <v>387</v>
      </c>
      <c r="O22" s="396" t="s">
        <v>387</v>
      </c>
      <c r="P22" s="396" t="s">
        <v>387</v>
      </c>
      <c r="Q22" s="396" t="s">
        <v>387</v>
      </c>
      <c r="R22" s="396" t="s">
        <v>387</v>
      </c>
      <c r="S22" s="177">
        <v>0.10439096999999997</v>
      </c>
      <c r="T22" s="396" t="s">
        <v>387</v>
      </c>
      <c r="U22" s="396" t="s">
        <v>387</v>
      </c>
      <c r="V22" s="396" t="s">
        <v>387</v>
      </c>
      <c r="W22" s="396" t="s">
        <v>387</v>
      </c>
      <c r="X22" s="396" t="s">
        <v>387</v>
      </c>
      <c r="Y22" s="396" t="s">
        <v>387</v>
      </c>
      <c r="Z22" s="396" t="s">
        <v>387</v>
      </c>
      <c r="AA22" s="177">
        <v>0.30000000000000004</v>
      </c>
    </row>
    <row r="23" spans="1:27" s="166" customFormat="1" ht="17.25" customHeight="1" x14ac:dyDescent="0.2">
      <c r="A23" s="220" t="s">
        <v>821</v>
      </c>
      <c r="B23" s="396" t="s">
        <v>387</v>
      </c>
      <c r="C23" s="396" t="s">
        <v>387</v>
      </c>
      <c r="D23" s="396" t="s">
        <v>387</v>
      </c>
      <c r="E23" s="396" t="s">
        <v>387</v>
      </c>
      <c r="F23" s="396" t="s">
        <v>387</v>
      </c>
      <c r="G23" s="396" t="s">
        <v>387</v>
      </c>
      <c r="H23" s="396" t="s">
        <v>387</v>
      </c>
      <c r="I23" s="396" t="s">
        <v>387</v>
      </c>
      <c r="J23" s="396" t="s">
        <v>387</v>
      </c>
      <c r="K23" s="396" t="s">
        <v>387</v>
      </c>
      <c r="L23" s="396" t="s">
        <v>387</v>
      </c>
      <c r="M23" s="396" t="s">
        <v>387</v>
      </c>
      <c r="N23" s="396" t="s">
        <v>387</v>
      </c>
      <c r="O23" s="396" t="s">
        <v>387</v>
      </c>
      <c r="P23" s="396" t="s">
        <v>387</v>
      </c>
      <c r="Q23" s="396" t="s">
        <v>387</v>
      </c>
      <c r="R23" s="396" t="s">
        <v>387</v>
      </c>
      <c r="S23" s="177">
        <v>-0.25413919000000001</v>
      </c>
      <c r="T23" s="396" t="s">
        <v>387</v>
      </c>
      <c r="U23" s="396" t="s">
        <v>387</v>
      </c>
      <c r="V23" s="396" t="s">
        <v>387</v>
      </c>
      <c r="W23" s="396" t="s">
        <v>387</v>
      </c>
      <c r="X23" s="396" t="s">
        <v>387</v>
      </c>
      <c r="Y23" s="396" t="s">
        <v>387</v>
      </c>
      <c r="Z23" s="396" t="s">
        <v>387</v>
      </c>
      <c r="AA23" s="177">
        <v>-0.19999999999999998</v>
      </c>
    </row>
    <row r="24" spans="1:27" s="166" customFormat="1" ht="17.25" customHeight="1" x14ac:dyDescent="0.2">
      <c r="A24" s="220" t="s">
        <v>822</v>
      </c>
      <c r="B24" s="168">
        <v>3.4941787799999999</v>
      </c>
      <c r="C24" s="168">
        <v>9.2605959999999959E-2</v>
      </c>
      <c r="D24" s="396" t="s">
        <v>387</v>
      </c>
      <c r="E24" s="168">
        <v>0.11002156000000003</v>
      </c>
      <c r="F24" s="168">
        <v>-0.15308014000000003</v>
      </c>
      <c r="G24" s="396" t="s">
        <v>387</v>
      </c>
      <c r="H24" s="168">
        <v>8.541068999999997E-2</v>
      </c>
      <c r="I24" s="168">
        <v>6.9793830000000015E-2</v>
      </c>
      <c r="J24" s="396" t="s">
        <v>387</v>
      </c>
      <c r="K24" s="396" t="s">
        <v>387</v>
      </c>
      <c r="L24" s="168">
        <v>9.8927709999999947E-2</v>
      </c>
      <c r="M24" s="396" t="s">
        <v>387</v>
      </c>
      <c r="N24" s="168">
        <v>0.46816062000000025</v>
      </c>
      <c r="O24" s="396" t="s">
        <v>387</v>
      </c>
      <c r="P24" s="177">
        <v>0.82455452000000007</v>
      </c>
      <c r="Q24" s="396" t="s">
        <v>387</v>
      </c>
      <c r="R24" s="177">
        <v>0.11453340999999999</v>
      </c>
      <c r="S24" s="177">
        <v>-2.6544855700000007</v>
      </c>
      <c r="T24" s="177">
        <v>0.16489211000000004</v>
      </c>
      <c r="U24" s="177">
        <v>0.14263316000000001</v>
      </c>
      <c r="V24" s="396" t="s">
        <v>387</v>
      </c>
      <c r="W24" s="396" t="s">
        <v>387</v>
      </c>
      <c r="X24" s="396" t="s">
        <v>387</v>
      </c>
      <c r="Y24" s="396" t="s">
        <v>387</v>
      </c>
      <c r="Z24" s="396" t="s">
        <v>387</v>
      </c>
      <c r="AA24" s="177">
        <v>2.9</v>
      </c>
    </row>
    <row r="25" spans="1:27" s="433" customFormat="1" ht="17.25" customHeight="1" x14ac:dyDescent="0.25">
      <c r="A25" s="651" t="s">
        <v>41</v>
      </c>
      <c r="B25" s="165">
        <v>3.6626083999999999</v>
      </c>
      <c r="C25" s="165">
        <v>9.2605959999999959E-2</v>
      </c>
      <c r="D25" s="614" t="s">
        <v>387</v>
      </c>
      <c r="E25" s="165">
        <v>0.11002156000000003</v>
      </c>
      <c r="F25" s="165">
        <v>-0.15308014000000003</v>
      </c>
      <c r="G25" s="614" t="s">
        <v>387</v>
      </c>
      <c r="H25" s="165">
        <v>8.541068999999997E-2</v>
      </c>
      <c r="I25" s="165">
        <v>6.9793830000000015E-2</v>
      </c>
      <c r="J25" s="614" t="s">
        <v>387</v>
      </c>
      <c r="K25" s="614" t="s">
        <v>387</v>
      </c>
      <c r="L25" s="165">
        <v>9.8927709999999947E-2</v>
      </c>
      <c r="M25" s="614" t="s">
        <v>387</v>
      </c>
      <c r="N25" s="165">
        <v>0.46816062000000025</v>
      </c>
      <c r="O25" s="614" t="s">
        <v>387</v>
      </c>
      <c r="P25" s="432">
        <v>0.82455452000000007</v>
      </c>
      <c r="Q25" s="614" t="s">
        <v>387</v>
      </c>
      <c r="R25" s="432">
        <v>0.11453340999999999</v>
      </c>
      <c r="S25" s="432">
        <v>-2.8042337900000009</v>
      </c>
      <c r="T25" s="432">
        <v>0.16489211000000004</v>
      </c>
      <c r="U25" s="432">
        <v>0.14263316000000001</v>
      </c>
      <c r="V25" s="614" t="s">
        <v>387</v>
      </c>
      <c r="W25" s="614" t="s">
        <v>387</v>
      </c>
      <c r="X25" s="614" t="s">
        <v>387</v>
      </c>
      <c r="Y25" s="614" t="s">
        <v>387</v>
      </c>
      <c r="Z25" s="614" t="s">
        <v>387</v>
      </c>
      <c r="AA25" s="432">
        <v>3</v>
      </c>
    </row>
    <row r="26" spans="1:27" s="433" customFormat="1" ht="17.25" customHeight="1" x14ac:dyDescent="0.25">
      <c r="A26" s="222" t="s">
        <v>42</v>
      </c>
      <c r="B26" s="169">
        <v>166.80628627999982</v>
      </c>
      <c r="C26" s="169">
        <v>99.785652829999989</v>
      </c>
      <c r="D26" s="169">
        <v>34.259403600000098</v>
      </c>
      <c r="E26" s="169">
        <v>20.10740139</v>
      </c>
      <c r="F26" s="169">
        <v>-28.133922430000041</v>
      </c>
      <c r="G26" s="169">
        <v>10.184955559999985</v>
      </c>
      <c r="H26" s="169">
        <v>2.8079719199999822</v>
      </c>
      <c r="I26" s="169">
        <v>29.306970209999879</v>
      </c>
      <c r="J26" s="169">
        <v>64.738237319999939</v>
      </c>
      <c r="K26" s="169">
        <v>-8.1337375199999542</v>
      </c>
      <c r="L26" s="169">
        <v>8.4498720599999988</v>
      </c>
      <c r="M26" s="169">
        <v>32.246632059999911</v>
      </c>
      <c r="N26" s="169">
        <v>-166.03050723999985</v>
      </c>
      <c r="O26" s="432">
        <v>-5.9051876699999752</v>
      </c>
      <c r="P26" s="432">
        <v>17.769969559999716</v>
      </c>
      <c r="Q26" s="432">
        <v>21.230698449999977</v>
      </c>
      <c r="R26" s="432">
        <v>-2.7758847799999913</v>
      </c>
      <c r="S26" s="432">
        <v>401.34427143000096</v>
      </c>
      <c r="T26" s="432">
        <v>-0.64808584000000402</v>
      </c>
      <c r="U26" s="432">
        <v>0.22609711999999602</v>
      </c>
      <c r="V26" s="432">
        <v>11.427777439999943</v>
      </c>
      <c r="W26" s="432">
        <v>15.691098639999993</v>
      </c>
      <c r="X26" s="432">
        <v>-5.798184000000095E-2</v>
      </c>
      <c r="Y26" s="432">
        <v>-0.12885374999999755</v>
      </c>
      <c r="Z26" s="432">
        <v>-2.8440474299999892</v>
      </c>
      <c r="AA26" s="432">
        <v>721.80000000000291</v>
      </c>
    </row>
    <row r="27" spans="1:27" s="618" customFormat="1" ht="16.5" customHeight="1" x14ac:dyDescent="0.2">
      <c r="A27" s="379" t="s">
        <v>304</v>
      </c>
      <c r="B27" s="617"/>
      <c r="C27" s="617"/>
      <c r="D27" s="617"/>
      <c r="E27" s="617"/>
      <c r="F27" s="617"/>
      <c r="G27" s="617"/>
      <c r="H27" s="617"/>
      <c r="I27" s="617"/>
      <c r="J27" s="617"/>
      <c r="K27" s="617"/>
      <c r="L27" s="617"/>
      <c r="M27" s="617"/>
      <c r="N27" s="617"/>
    </row>
    <row r="28" spans="1:27" s="618" customFormat="1" ht="16.5" customHeight="1" x14ac:dyDescent="0.2">
      <c r="A28" s="613" t="s">
        <v>408</v>
      </c>
      <c r="B28" s="617"/>
      <c r="C28" s="617"/>
      <c r="D28" s="617"/>
      <c r="E28" s="617"/>
      <c r="F28" s="617"/>
      <c r="G28" s="617"/>
      <c r="H28" s="617"/>
      <c r="I28" s="617"/>
      <c r="J28" s="617"/>
      <c r="K28" s="617"/>
      <c r="L28" s="617"/>
      <c r="M28" s="617"/>
      <c r="N28" s="617"/>
      <c r="O28" s="166"/>
      <c r="P28" s="166"/>
      <c r="Q28" s="166"/>
      <c r="R28" s="166"/>
      <c r="S28" s="166"/>
      <c r="T28" s="166"/>
      <c r="U28" s="166"/>
      <c r="V28" s="166"/>
      <c r="W28" s="166"/>
      <c r="X28" s="166"/>
      <c r="Y28" s="166"/>
      <c r="Z28" s="166"/>
      <c r="AA28" s="166"/>
    </row>
  </sheetData>
  <pageMargins left="0.7" right="0.7" top="0.75" bottom="0.75" header="0.3" footer="0.3"/>
  <pageSetup paperSize="9" orientation="portrait" horizontalDpi="200" verticalDpi="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A9345-4421-42B3-B80D-8AA694DFDB82}">
  <dimension ref="A1:D31"/>
  <sheetViews>
    <sheetView zoomScaleNormal="100" workbookViewId="0"/>
  </sheetViews>
  <sheetFormatPr defaultColWidth="9.140625" defaultRowHeight="12.75" x14ac:dyDescent="0.25"/>
  <cols>
    <col min="1" max="1" width="78.5703125" style="23" customWidth="1"/>
    <col min="2" max="4" width="12.5703125" style="23" customWidth="1"/>
    <col min="5" max="16384" width="9.140625" style="23"/>
  </cols>
  <sheetData>
    <row r="1" spans="1:4" s="34" customFormat="1" ht="21.75" customHeight="1" x14ac:dyDescent="0.25">
      <c r="A1" s="33" t="s">
        <v>289</v>
      </c>
    </row>
    <row r="2" spans="1:4" ht="27" x14ac:dyDescent="0.25">
      <c r="A2" s="35" t="s">
        <v>10</v>
      </c>
      <c r="B2" s="36" t="s">
        <v>11</v>
      </c>
      <c r="C2" s="37" t="s">
        <v>294</v>
      </c>
      <c r="D2" s="37" t="s">
        <v>303</v>
      </c>
    </row>
    <row r="3" spans="1:4" ht="15.75" customHeight="1" x14ac:dyDescent="0.2">
      <c r="A3" s="422" t="s">
        <v>645</v>
      </c>
      <c r="B3" s="404">
        <v>7.3</v>
      </c>
      <c r="C3" s="28">
        <v>106.3</v>
      </c>
      <c r="D3" s="28">
        <v>913.90000000000009</v>
      </c>
    </row>
    <row r="4" spans="1:4" ht="15.75" customHeight="1" x14ac:dyDescent="0.2">
      <c r="A4" s="422" t="s">
        <v>1176</v>
      </c>
      <c r="B4" s="404" t="s">
        <v>49</v>
      </c>
      <c r="C4" s="28">
        <v>4416.2</v>
      </c>
      <c r="D4" s="28">
        <v>4654.2</v>
      </c>
    </row>
    <row r="5" spans="1:4" ht="15.75" customHeight="1" x14ac:dyDescent="0.2">
      <c r="A5" s="422" t="s">
        <v>646</v>
      </c>
      <c r="B5" s="404">
        <v>6.2</v>
      </c>
      <c r="C5" s="28">
        <v>75.2</v>
      </c>
      <c r="D5" s="28">
        <v>118.8</v>
      </c>
    </row>
    <row r="6" spans="1:4" ht="15.75" customHeight="1" x14ac:dyDescent="0.2">
      <c r="A6" s="430" t="s">
        <v>1182</v>
      </c>
      <c r="B6" s="50"/>
      <c r="C6" s="51">
        <v>4597.7</v>
      </c>
      <c r="D6" s="51">
        <v>5686.9000000000005</v>
      </c>
    </row>
    <row r="7" spans="1:4" ht="15.75" customHeight="1" x14ac:dyDescent="0.2">
      <c r="A7" s="422" t="s">
        <v>1181</v>
      </c>
      <c r="B7" s="404">
        <v>6.6</v>
      </c>
      <c r="C7" s="405">
        <v>1020.2</v>
      </c>
      <c r="D7" s="28">
        <v>638.4</v>
      </c>
    </row>
    <row r="8" spans="1:4" ht="15.75" customHeight="1" x14ac:dyDescent="0.2">
      <c r="A8" s="422" t="s">
        <v>1177</v>
      </c>
      <c r="B8" s="404">
        <v>9.3000000000000007</v>
      </c>
      <c r="C8" s="28">
        <v>0.1</v>
      </c>
      <c r="D8" s="28">
        <v>5</v>
      </c>
    </row>
    <row r="9" spans="1:4" ht="15.75" customHeight="1" x14ac:dyDescent="0.2">
      <c r="A9" s="422" t="s">
        <v>1178</v>
      </c>
      <c r="B9" s="404">
        <v>5.0999999999999996</v>
      </c>
      <c r="C9" s="28">
        <v>1758.1</v>
      </c>
      <c r="D9" s="28">
        <v>33764.5</v>
      </c>
    </row>
    <row r="10" spans="1:4" ht="15.75" customHeight="1" x14ac:dyDescent="0.2">
      <c r="A10" s="422" t="s">
        <v>1179</v>
      </c>
      <c r="B10" s="404">
        <v>5.2</v>
      </c>
      <c r="C10" s="28">
        <v>35.5</v>
      </c>
      <c r="D10" s="28">
        <v>175.9</v>
      </c>
    </row>
    <row r="11" spans="1:4" ht="15.75" customHeight="1" x14ac:dyDescent="0.2">
      <c r="A11" s="422" t="s">
        <v>1180</v>
      </c>
      <c r="B11" s="406">
        <v>6.3</v>
      </c>
      <c r="C11" s="405">
        <v>143.1</v>
      </c>
      <c r="D11" s="28">
        <v>162.9</v>
      </c>
    </row>
    <row r="12" spans="1:4" ht="15.75" customHeight="1" x14ac:dyDescent="0.2">
      <c r="A12" s="430" t="s">
        <v>51</v>
      </c>
      <c r="B12" s="50"/>
      <c r="C12" s="51">
        <v>2957</v>
      </c>
      <c r="D12" s="51">
        <v>34746.699999999997</v>
      </c>
    </row>
    <row r="13" spans="1:4" ht="15.75" customHeight="1" x14ac:dyDescent="0.2">
      <c r="A13" s="430" t="s">
        <v>52</v>
      </c>
      <c r="B13" s="50"/>
      <c r="C13" s="51">
        <v>7554.8</v>
      </c>
      <c r="D13" s="51">
        <v>40433.599999999999</v>
      </c>
    </row>
    <row r="14" spans="1:4" s="39" customFormat="1" ht="15.75" customHeight="1" x14ac:dyDescent="0.2">
      <c r="A14" s="422" t="s">
        <v>647</v>
      </c>
      <c r="B14" s="52">
        <v>6.4</v>
      </c>
      <c r="C14" s="52">
        <v>1895.7</v>
      </c>
      <c r="D14" s="52">
        <v>2130.1</v>
      </c>
    </row>
    <row r="15" spans="1:4" s="39" customFormat="1" ht="15.75" customHeight="1" x14ac:dyDescent="0.2">
      <c r="A15" s="422" t="s">
        <v>648</v>
      </c>
      <c r="B15" s="52">
        <v>7.1</v>
      </c>
      <c r="C15" s="52">
        <v>576.5</v>
      </c>
      <c r="D15" s="52">
        <v>370.59999999999997</v>
      </c>
    </row>
    <row r="16" spans="1:4" s="39" customFormat="1" ht="15.75" customHeight="1" x14ac:dyDescent="0.2">
      <c r="A16" s="422" t="s">
        <v>649</v>
      </c>
      <c r="B16" s="404" t="s">
        <v>46</v>
      </c>
      <c r="C16" s="52">
        <v>150.19999999999999</v>
      </c>
      <c r="D16" s="52">
        <v>412.59999999999997</v>
      </c>
    </row>
    <row r="17" spans="1:4" s="39" customFormat="1" ht="15.75" customHeight="1" x14ac:dyDescent="0.2">
      <c r="A17" s="422" t="s">
        <v>650</v>
      </c>
      <c r="B17" s="52">
        <v>6.5</v>
      </c>
      <c r="C17" s="52">
        <v>61.1</v>
      </c>
      <c r="D17" s="52">
        <v>241.8</v>
      </c>
    </row>
    <row r="18" spans="1:4" ht="15.75" customHeight="1" x14ac:dyDescent="0.2">
      <c r="A18" s="430" t="s">
        <v>1183</v>
      </c>
      <c r="B18" s="50"/>
      <c r="C18" s="51">
        <v>2683.5</v>
      </c>
      <c r="D18" s="51">
        <v>3155.1</v>
      </c>
    </row>
    <row r="19" spans="1:4" ht="15.75" customHeight="1" x14ac:dyDescent="0.2">
      <c r="A19" s="422" t="s">
        <v>651</v>
      </c>
      <c r="B19" s="404">
        <v>6.7</v>
      </c>
      <c r="C19" s="28">
        <v>8.1</v>
      </c>
      <c r="D19" s="28">
        <v>2.6</v>
      </c>
    </row>
    <row r="20" spans="1:4" ht="15.75" customHeight="1" x14ac:dyDescent="0.2">
      <c r="A20" s="430" t="s">
        <v>53</v>
      </c>
      <c r="B20" s="50"/>
      <c r="C20" s="51">
        <v>8.1</v>
      </c>
      <c r="D20" s="51">
        <v>2.6</v>
      </c>
    </row>
    <row r="21" spans="1:4" ht="15.75" customHeight="1" x14ac:dyDescent="0.2">
      <c r="A21" s="430" t="s">
        <v>54</v>
      </c>
      <c r="B21" s="50"/>
      <c r="C21" s="51">
        <v>2691.6</v>
      </c>
      <c r="D21" s="51">
        <v>3157.7</v>
      </c>
    </row>
    <row r="22" spans="1:4" ht="15.75" customHeight="1" x14ac:dyDescent="0.2">
      <c r="A22" s="430" t="s">
        <v>55</v>
      </c>
      <c r="B22" s="50"/>
      <c r="C22" s="51">
        <v>4863.2</v>
      </c>
      <c r="D22" s="51">
        <v>37275.9</v>
      </c>
    </row>
    <row r="23" spans="1:4" ht="15.75" customHeight="1" x14ac:dyDescent="0.2">
      <c r="A23" s="422" t="s">
        <v>652</v>
      </c>
      <c r="B23" s="404"/>
      <c r="C23" s="52">
        <v>4269.8</v>
      </c>
      <c r="D23" s="28">
        <v>3714</v>
      </c>
    </row>
    <row r="24" spans="1:4" ht="15.75" customHeight="1" x14ac:dyDescent="0.2">
      <c r="A24" s="422" t="s">
        <v>653</v>
      </c>
      <c r="B24" s="404">
        <v>9.4</v>
      </c>
      <c r="C24" s="52">
        <v>497.2</v>
      </c>
      <c r="D24" s="28">
        <v>4877.8999999999996</v>
      </c>
    </row>
    <row r="25" spans="1:4" ht="15.75" customHeight="1" x14ac:dyDescent="0.2">
      <c r="A25" s="422" t="s">
        <v>654</v>
      </c>
      <c r="B25" s="404"/>
      <c r="C25" s="52">
        <v>96.2</v>
      </c>
      <c r="D25" s="28">
        <v>28684.1</v>
      </c>
    </row>
    <row r="26" spans="1:4" ht="15.75" customHeight="1" x14ac:dyDescent="0.2">
      <c r="A26" s="525" t="s">
        <v>56</v>
      </c>
      <c r="B26" s="407"/>
      <c r="C26" s="204">
        <v>4863.2</v>
      </c>
      <c r="D26" s="204">
        <v>37275.9</v>
      </c>
    </row>
    <row r="27" spans="1:4" x14ac:dyDescent="0.2">
      <c r="A27" s="42"/>
      <c r="B27" s="43"/>
      <c r="C27" s="44"/>
      <c r="D27" s="26"/>
    </row>
    <row r="28" spans="1:4" s="73" customFormat="1" ht="12" x14ac:dyDescent="0.2">
      <c r="A28" s="626" t="s">
        <v>57</v>
      </c>
      <c r="B28" s="88"/>
      <c r="C28" s="88"/>
      <c r="D28" s="88"/>
    </row>
    <row r="29" spans="1:4" s="73" customFormat="1" ht="12" x14ac:dyDescent="0.2">
      <c r="A29" s="85"/>
      <c r="B29" s="88"/>
      <c r="C29" s="88"/>
      <c r="D29" s="88"/>
    </row>
    <row r="30" spans="1:4" s="73" customFormat="1" ht="12" x14ac:dyDescent="0.2">
      <c r="A30" s="85" t="s">
        <v>304</v>
      </c>
      <c r="B30" s="88"/>
      <c r="C30" s="88"/>
      <c r="D30" s="88"/>
    </row>
    <row r="31" spans="1:4" s="73" customFormat="1" ht="40.5" customHeight="1" x14ac:dyDescent="0.25">
      <c r="A31" s="746" t="s">
        <v>305</v>
      </c>
      <c r="B31" s="92"/>
      <c r="C31" s="92"/>
      <c r="D31" s="92"/>
    </row>
  </sheetData>
  <pageMargins left="0.7" right="0.7" top="0.75" bottom="0.75" header="0.3" footer="0.3"/>
  <pageSetup paperSize="9" orientation="portrait" horizontalDpi="200" verticalDpi="2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DE1B-1DAA-4222-9004-A6050519E3E4}">
  <dimension ref="A1:R28"/>
  <sheetViews>
    <sheetView zoomScaleNormal="100" workbookViewId="0"/>
  </sheetViews>
  <sheetFormatPr defaultRowHeight="15" x14ac:dyDescent="0.25"/>
  <cols>
    <col min="1" max="1" width="108.28515625" customWidth="1"/>
    <col min="17" max="17" width="12.28515625" customWidth="1"/>
  </cols>
  <sheetData>
    <row r="1" spans="1:18" s="149" customFormat="1" ht="24" customHeight="1" x14ac:dyDescent="0.25">
      <c r="A1" s="131" t="s">
        <v>1157</v>
      </c>
      <c r="B1" s="164"/>
      <c r="C1" s="164"/>
      <c r="D1" s="164"/>
      <c r="E1" s="164"/>
      <c r="F1" s="164"/>
      <c r="G1" s="164"/>
      <c r="H1" s="164"/>
      <c r="I1" s="164"/>
      <c r="J1" s="164"/>
      <c r="K1" s="164"/>
      <c r="L1" s="164"/>
      <c r="M1" s="164"/>
      <c r="N1" s="164"/>
      <c r="O1" s="175"/>
      <c r="P1" s="164"/>
      <c r="Q1" s="164"/>
      <c r="R1" s="164"/>
    </row>
    <row r="2" spans="1:18" s="173" customFormat="1" ht="29.25" customHeight="1" x14ac:dyDescent="0.2">
      <c r="A2" s="174" t="s">
        <v>422</v>
      </c>
      <c r="B2" s="97" t="s">
        <v>137</v>
      </c>
      <c r="C2" s="97" t="s">
        <v>138</v>
      </c>
      <c r="D2" s="97" t="s">
        <v>139</v>
      </c>
      <c r="E2" s="97" t="s">
        <v>140</v>
      </c>
      <c r="F2" s="97" t="s">
        <v>141</v>
      </c>
      <c r="G2" s="97" t="s">
        <v>142</v>
      </c>
      <c r="H2" s="97" t="s">
        <v>143</v>
      </c>
      <c r="I2" s="97" t="s">
        <v>144</v>
      </c>
      <c r="J2" s="97" t="s">
        <v>145</v>
      </c>
      <c r="K2" s="97" t="s">
        <v>146</v>
      </c>
      <c r="L2" s="97" t="s">
        <v>147</v>
      </c>
      <c r="M2" s="97" t="s">
        <v>148</v>
      </c>
      <c r="N2" s="97" t="s">
        <v>149</v>
      </c>
      <c r="O2" s="97" t="s">
        <v>150</v>
      </c>
      <c r="P2" s="97" t="s">
        <v>151</v>
      </c>
      <c r="Q2" s="97" t="s">
        <v>421</v>
      </c>
      <c r="R2" s="172" t="s">
        <v>152</v>
      </c>
    </row>
    <row r="3" spans="1:18" s="139" customFormat="1" ht="16.5" customHeight="1" x14ac:dyDescent="0.25">
      <c r="A3" s="225" t="s">
        <v>624</v>
      </c>
      <c r="B3" s="440">
        <v>9622.9</v>
      </c>
      <c r="C3" s="440">
        <v>869</v>
      </c>
      <c r="D3" s="440">
        <v>1224.9000000000001</v>
      </c>
      <c r="E3" s="440">
        <v>558.4</v>
      </c>
      <c r="F3" s="440">
        <v>709.8</v>
      </c>
      <c r="G3" s="440">
        <v>356.1</v>
      </c>
      <c r="H3" s="440">
        <v>1363.6</v>
      </c>
      <c r="I3" s="440">
        <v>198.4</v>
      </c>
      <c r="J3" s="440">
        <v>2150.1</v>
      </c>
      <c r="K3" s="440">
        <v>1708</v>
      </c>
      <c r="L3" s="440">
        <v>820.2</v>
      </c>
      <c r="M3" s="440">
        <v>290.2</v>
      </c>
      <c r="N3" s="440">
        <v>345.9</v>
      </c>
      <c r="O3" s="440">
        <v>1333.8999999999999</v>
      </c>
      <c r="P3" s="396" t="s">
        <v>387</v>
      </c>
      <c r="Q3" s="396" t="s">
        <v>387</v>
      </c>
      <c r="R3" s="344">
        <v>21551.4</v>
      </c>
    </row>
    <row r="4" spans="1:18" s="139" customFormat="1" ht="16.5" customHeight="1" x14ac:dyDescent="0.25">
      <c r="A4" s="225" t="s">
        <v>625</v>
      </c>
      <c r="B4" s="440">
        <v>919.5</v>
      </c>
      <c r="C4" s="440">
        <v>33</v>
      </c>
      <c r="D4" s="440">
        <v>23.8</v>
      </c>
      <c r="E4" s="440">
        <v>13.5</v>
      </c>
      <c r="F4" s="440">
        <v>27.4</v>
      </c>
      <c r="G4" s="440">
        <v>5</v>
      </c>
      <c r="H4" s="440">
        <v>7.9</v>
      </c>
      <c r="I4" s="440">
        <v>4.4000000000000004</v>
      </c>
      <c r="J4" s="440">
        <v>63.9</v>
      </c>
      <c r="K4" s="396" t="s">
        <v>387</v>
      </c>
      <c r="L4" s="396" t="s">
        <v>387</v>
      </c>
      <c r="M4" s="440">
        <v>0.5</v>
      </c>
      <c r="N4" s="396" t="s">
        <v>387</v>
      </c>
      <c r="O4" s="396" t="s">
        <v>387</v>
      </c>
      <c r="P4" s="396" t="s">
        <v>387</v>
      </c>
      <c r="Q4" s="396" t="s">
        <v>387</v>
      </c>
      <c r="R4" s="344">
        <v>1098.9000000000001</v>
      </c>
    </row>
    <row r="5" spans="1:18" s="139" customFormat="1" ht="16.5" customHeight="1" x14ac:dyDescent="0.25">
      <c r="A5" s="225" t="s">
        <v>626</v>
      </c>
      <c r="B5" s="396" t="s">
        <v>387</v>
      </c>
      <c r="C5" s="396" t="s">
        <v>387</v>
      </c>
      <c r="D5" s="396" t="s">
        <v>387</v>
      </c>
      <c r="E5" s="396" t="s">
        <v>387</v>
      </c>
      <c r="F5" s="396" t="s">
        <v>387</v>
      </c>
      <c r="G5" s="396" t="s">
        <v>387</v>
      </c>
      <c r="H5" s="396" t="s">
        <v>387</v>
      </c>
      <c r="I5" s="396" t="s">
        <v>387</v>
      </c>
      <c r="J5" s="396" t="s">
        <v>387</v>
      </c>
      <c r="K5" s="396" t="s">
        <v>387</v>
      </c>
      <c r="L5" s="396" t="s">
        <v>387</v>
      </c>
      <c r="M5" s="396" t="s">
        <v>387</v>
      </c>
      <c r="N5" s="396" t="s">
        <v>387</v>
      </c>
      <c r="O5" s="440">
        <v>2.5</v>
      </c>
      <c r="P5" s="396" t="s">
        <v>387</v>
      </c>
      <c r="Q5" s="396" t="s">
        <v>387</v>
      </c>
      <c r="R5" s="344">
        <v>2.5</v>
      </c>
    </row>
    <row r="6" spans="1:18" s="139" customFormat="1" ht="16.5" customHeight="1" x14ac:dyDescent="0.25">
      <c r="A6" s="225" t="s">
        <v>627</v>
      </c>
      <c r="B6" s="396" t="s">
        <v>387</v>
      </c>
      <c r="C6" s="396" t="s">
        <v>387</v>
      </c>
      <c r="D6" s="396" t="s">
        <v>387</v>
      </c>
      <c r="E6" s="396" t="s">
        <v>387</v>
      </c>
      <c r="F6" s="396" t="s">
        <v>387</v>
      </c>
      <c r="G6" s="396" t="s">
        <v>387</v>
      </c>
      <c r="H6" s="396" t="s">
        <v>387</v>
      </c>
      <c r="I6" s="396" t="s">
        <v>387</v>
      </c>
      <c r="J6" s="396" t="s">
        <v>387</v>
      </c>
      <c r="K6" s="396" t="s">
        <v>387</v>
      </c>
      <c r="L6" s="396" t="s">
        <v>387</v>
      </c>
      <c r="M6" s="396" t="s">
        <v>387</v>
      </c>
      <c r="N6" s="396" t="s">
        <v>387</v>
      </c>
      <c r="O6" s="440">
        <v>477.5</v>
      </c>
      <c r="P6" s="396" t="s">
        <v>387</v>
      </c>
      <c r="Q6" s="396" t="s">
        <v>387</v>
      </c>
      <c r="R6" s="344">
        <v>477.5</v>
      </c>
    </row>
    <row r="7" spans="1:18" s="139" customFormat="1" ht="16.5" customHeight="1" x14ac:dyDescent="0.25">
      <c r="A7" s="225" t="s">
        <v>628</v>
      </c>
      <c r="B7" s="440">
        <v>1707.1000000000001</v>
      </c>
      <c r="C7" s="440">
        <v>0</v>
      </c>
      <c r="D7" s="440">
        <v>453.5</v>
      </c>
      <c r="E7" s="440">
        <v>0</v>
      </c>
      <c r="F7" s="440">
        <v>4</v>
      </c>
      <c r="G7" s="440">
        <v>131.4</v>
      </c>
      <c r="H7" s="440">
        <v>78.8</v>
      </c>
      <c r="I7" s="440">
        <v>103.1</v>
      </c>
      <c r="J7" s="440">
        <v>10.378</v>
      </c>
      <c r="K7" s="440">
        <v>12.8</v>
      </c>
      <c r="L7" s="440">
        <v>0</v>
      </c>
      <c r="M7" s="440">
        <v>10.4</v>
      </c>
      <c r="N7" s="440">
        <v>1</v>
      </c>
      <c r="O7" s="440">
        <v>53.8</v>
      </c>
      <c r="P7" s="555">
        <v>1.8</v>
      </c>
      <c r="Q7" s="440">
        <v>-18.899999999999999</v>
      </c>
      <c r="R7" s="344">
        <v>2549.1999999999998</v>
      </c>
    </row>
    <row r="8" spans="1:18" s="139" customFormat="1" ht="16.5" customHeight="1" x14ac:dyDescent="0.25">
      <c r="A8" s="225" t="s">
        <v>629</v>
      </c>
      <c r="B8" s="396" t="s">
        <v>387</v>
      </c>
      <c r="C8" s="396" t="s">
        <v>387</v>
      </c>
      <c r="D8" s="396" t="s">
        <v>387</v>
      </c>
      <c r="E8" s="396" t="s">
        <v>387</v>
      </c>
      <c r="F8" s="396" t="s">
        <v>387</v>
      </c>
      <c r="G8" s="396" t="s">
        <v>387</v>
      </c>
      <c r="H8" s="440">
        <v>1.5</v>
      </c>
      <c r="I8" s="396" t="s">
        <v>387</v>
      </c>
      <c r="J8" s="440">
        <v>0.74658099999999994</v>
      </c>
      <c r="K8" s="396" t="s">
        <v>387</v>
      </c>
      <c r="L8" s="396" t="s">
        <v>387</v>
      </c>
      <c r="M8" s="396" t="s">
        <v>387</v>
      </c>
      <c r="N8" s="396" t="s">
        <v>387</v>
      </c>
      <c r="O8" s="440">
        <v>0.3</v>
      </c>
      <c r="P8" s="396" t="s">
        <v>387</v>
      </c>
      <c r="Q8" s="440">
        <v>-2</v>
      </c>
      <c r="R8" s="344">
        <v>0.6</v>
      </c>
    </row>
    <row r="9" spans="1:18" s="139" customFormat="1" ht="16.5" customHeight="1" x14ac:dyDescent="0.25">
      <c r="A9" s="225" t="s">
        <v>630</v>
      </c>
      <c r="B9" s="440">
        <v>7.6999999999999993</v>
      </c>
      <c r="C9" s="396" t="s">
        <v>387</v>
      </c>
      <c r="D9" s="440">
        <v>3.5</v>
      </c>
      <c r="E9" s="440">
        <v>0.7</v>
      </c>
      <c r="F9" s="396" t="s">
        <v>387</v>
      </c>
      <c r="G9" s="440">
        <v>-0.3</v>
      </c>
      <c r="H9" s="440">
        <v>2.6</v>
      </c>
      <c r="I9" s="396" t="s">
        <v>387</v>
      </c>
      <c r="J9" s="440">
        <v>0.30067323000000001</v>
      </c>
      <c r="K9" s="396" t="s">
        <v>387</v>
      </c>
      <c r="L9" s="440">
        <v>0.2</v>
      </c>
      <c r="M9" s="440">
        <v>0.6</v>
      </c>
      <c r="N9" s="396" t="s">
        <v>387</v>
      </c>
      <c r="O9" s="440">
        <v>3.9</v>
      </c>
      <c r="P9" s="555">
        <v>75.5</v>
      </c>
      <c r="Q9" s="440">
        <v>-76.400000000000006</v>
      </c>
      <c r="R9" s="344">
        <v>18.3</v>
      </c>
    </row>
    <row r="10" spans="1:18" s="383" customFormat="1" ht="16.5" customHeight="1" x14ac:dyDescent="0.25">
      <c r="A10" s="430" t="s">
        <v>22</v>
      </c>
      <c r="B10" s="401">
        <v>12257.2</v>
      </c>
      <c r="C10" s="401">
        <v>902</v>
      </c>
      <c r="D10" s="401">
        <v>1705.7</v>
      </c>
      <c r="E10" s="401">
        <v>572.6</v>
      </c>
      <c r="F10" s="401">
        <v>741.19999999999993</v>
      </c>
      <c r="G10" s="401">
        <v>492.2</v>
      </c>
      <c r="H10" s="401">
        <v>1454.3999999999999</v>
      </c>
      <c r="I10" s="401">
        <v>305.89999999999998</v>
      </c>
      <c r="J10" s="401">
        <v>2225.4252542300001</v>
      </c>
      <c r="K10" s="401">
        <v>1720.8</v>
      </c>
      <c r="L10" s="401">
        <v>820.40000000000009</v>
      </c>
      <c r="M10" s="401">
        <v>301.7</v>
      </c>
      <c r="N10" s="434">
        <v>346.9</v>
      </c>
      <c r="O10" s="401">
        <v>1871.9</v>
      </c>
      <c r="P10" s="401">
        <v>77.3</v>
      </c>
      <c r="Q10" s="401">
        <v>-97.300000000000011</v>
      </c>
      <c r="R10" s="401">
        <v>25698.399999999998</v>
      </c>
    </row>
    <row r="11" spans="1:18" s="139" customFormat="1" ht="16.5" customHeight="1" x14ac:dyDescent="0.25">
      <c r="A11" s="225" t="s">
        <v>631</v>
      </c>
      <c r="B11" s="440">
        <v>179.9</v>
      </c>
      <c r="C11" s="440">
        <v>1.6</v>
      </c>
      <c r="D11" s="440">
        <v>43</v>
      </c>
      <c r="E11" s="440">
        <v>21.3</v>
      </c>
      <c r="F11" s="440">
        <v>28.6</v>
      </c>
      <c r="G11" s="440">
        <v>6.2</v>
      </c>
      <c r="H11" s="440">
        <v>285.7</v>
      </c>
      <c r="I11" s="440">
        <v>11.3</v>
      </c>
      <c r="J11" s="440">
        <v>244.91725598000002</v>
      </c>
      <c r="K11" s="440">
        <v>430.7</v>
      </c>
      <c r="L11" s="440">
        <v>11.1</v>
      </c>
      <c r="M11" s="440">
        <v>26.5</v>
      </c>
      <c r="N11" s="440">
        <v>40.700000000000003</v>
      </c>
      <c r="O11" s="440">
        <v>142.6</v>
      </c>
      <c r="P11" s="555">
        <v>26.2</v>
      </c>
      <c r="Q11" s="396" t="s">
        <v>387</v>
      </c>
      <c r="R11" s="344">
        <v>1500.3</v>
      </c>
    </row>
    <row r="12" spans="1:18" s="139" customFormat="1" ht="16.5" customHeight="1" x14ac:dyDescent="0.25">
      <c r="A12" s="225" t="s">
        <v>632</v>
      </c>
      <c r="B12" s="440">
        <v>22</v>
      </c>
      <c r="C12" s="440">
        <v>0.1</v>
      </c>
      <c r="D12" s="440">
        <v>12.4</v>
      </c>
      <c r="E12" s="440">
        <v>0.9</v>
      </c>
      <c r="F12" s="440">
        <v>5</v>
      </c>
      <c r="G12" s="440">
        <v>0</v>
      </c>
      <c r="H12" s="440">
        <v>2.7</v>
      </c>
      <c r="I12" s="440">
        <v>0.3</v>
      </c>
      <c r="J12" s="440">
        <v>8.409316200000001</v>
      </c>
      <c r="K12" s="440">
        <v>12.9</v>
      </c>
      <c r="L12" s="440">
        <v>0.4</v>
      </c>
      <c r="M12" s="440">
        <v>0.4</v>
      </c>
      <c r="N12" s="440">
        <v>13.7</v>
      </c>
      <c r="O12" s="440">
        <v>265.8</v>
      </c>
      <c r="P12" s="555">
        <v>0.1</v>
      </c>
      <c r="Q12" s="396" t="s">
        <v>387</v>
      </c>
      <c r="R12" s="344">
        <v>345.1</v>
      </c>
    </row>
    <row r="13" spans="1:18" s="139" customFormat="1" ht="16.5" customHeight="1" x14ac:dyDescent="0.25">
      <c r="A13" s="225" t="s">
        <v>633</v>
      </c>
      <c r="B13" s="440">
        <v>2.6</v>
      </c>
      <c r="C13" s="396" t="s">
        <v>387</v>
      </c>
      <c r="D13" s="396" t="s">
        <v>387</v>
      </c>
      <c r="E13" s="396" t="s">
        <v>387</v>
      </c>
      <c r="F13" s="396" t="s">
        <v>387</v>
      </c>
      <c r="G13" s="396" t="s">
        <v>387</v>
      </c>
      <c r="H13" s="396" t="s">
        <v>387</v>
      </c>
      <c r="I13" s="396" t="s">
        <v>387</v>
      </c>
      <c r="J13" s="396" t="s">
        <v>387</v>
      </c>
      <c r="K13" s="440">
        <v>0.5</v>
      </c>
      <c r="L13" s="396" t="s">
        <v>387</v>
      </c>
      <c r="M13" s="396" t="s">
        <v>387</v>
      </c>
      <c r="N13" s="396" t="s">
        <v>387</v>
      </c>
      <c r="O13" s="440">
        <v>0.9</v>
      </c>
      <c r="P13" s="396" t="s">
        <v>387</v>
      </c>
      <c r="Q13" s="396" t="s">
        <v>387</v>
      </c>
      <c r="R13" s="344">
        <v>4</v>
      </c>
    </row>
    <row r="14" spans="1:18" s="139" customFormat="1" ht="16.5" customHeight="1" x14ac:dyDescent="0.25">
      <c r="A14" s="225" t="s">
        <v>634</v>
      </c>
      <c r="B14" s="440">
        <v>0.79999999999999993</v>
      </c>
      <c r="C14" s="396" t="s">
        <v>387</v>
      </c>
      <c r="D14" s="396" t="s">
        <v>387</v>
      </c>
      <c r="E14" s="396" t="s">
        <v>387</v>
      </c>
      <c r="F14" s="396" t="s">
        <v>387</v>
      </c>
      <c r="G14" s="396" t="s">
        <v>387</v>
      </c>
      <c r="H14" s="396" t="s">
        <v>387</v>
      </c>
      <c r="I14" s="396" t="s">
        <v>387</v>
      </c>
      <c r="J14" s="440">
        <v>12.5</v>
      </c>
      <c r="K14" s="440">
        <v>5.9</v>
      </c>
      <c r="L14" s="396" t="s">
        <v>387</v>
      </c>
      <c r="M14" s="440">
        <v>0.2</v>
      </c>
      <c r="N14" s="396" t="s">
        <v>387</v>
      </c>
      <c r="O14" s="440">
        <v>220.20000000000002</v>
      </c>
      <c r="P14" s="396" t="s">
        <v>387</v>
      </c>
      <c r="Q14" s="396" t="s">
        <v>387</v>
      </c>
      <c r="R14" s="344">
        <v>239.6</v>
      </c>
    </row>
    <row r="15" spans="1:18" s="139" customFormat="1" ht="16.5" customHeight="1" x14ac:dyDescent="0.25">
      <c r="A15" s="225" t="s">
        <v>635</v>
      </c>
      <c r="B15" s="440">
        <v>10191.599999999999</v>
      </c>
      <c r="C15" s="440">
        <v>841.2</v>
      </c>
      <c r="D15" s="440">
        <v>1484.2</v>
      </c>
      <c r="E15" s="440">
        <v>429.5</v>
      </c>
      <c r="F15" s="440">
        <v>614.6</v>
      </c>
      <c r="G15" s="440">
        <v>402.7</v>
      </c>
      <c r="H15" s="440">
        <v>550.1</v>
      </c>
      <c r="I15" s="440">
        <v>267.3</v>
      </c>
      <c r="J15" s="440">
        <v>1815.0274999999999</v>
      </c>
      <c r="K15" s="440">
        <v>1058.8</v>
      </c>
      <c r="L15" s="440">
        <v>803.1</v>
      </c>
      <c r="M15" s="440">
        <v>256.39999999999998</v>
      </c>
      <c r="N15" s="440">
        <v>277.7</v>
      </c>
      <c r="O15" s="440">
        <v>747.1</v>
      </c>
      <c r="P15" s="555">
        <v>0.2</v>
      </c>
      <c r="Q15" s="440">
        <v>-18.899999999999999</v>
      </c>
      <c r="R15" s="344">
        <v>19720.699999999997</v>
      </c>
    </row>
    <row r="16" spans="1:18" s="139" customFormat="1" ht="16.5" customHeight="1" x14ac:dyDescent="0.25">
      <c r="A16" s="225" t="s">
        <v>823</v>
      </c>
      <c r="B16" s="440">
        <v>1121.8999999999999</v>
      </c>
      <c r="C16" s="440">
        <v>27.4</v>
      </c>
      <c r="D16" s="440">
        <v>84.8</v>
      </c>
      <c r="E16" s="440">
        <v>61</v>
      </c>
      <c r="F16" s="440">
        <v>29.1</v>
      </c>
      <c r="G16" s="440">
        <v>35.799999999999997</v>
      </c>
      <c r="H16" s="440">
        <v>2.5</v>
      </c>
      <c r="I16" s="440">
        <v>6.8</v>
      </c>
      <c r="J16" s="440">
        <v>40.299999999999997</v>
      </c>
      <c r="K16" s="440">
        <v>14.6</v>
      </c>
      <c r="L16" s="396" t="s">
        <v>387</v>
      </c>
      <c r="M16" s="396" t="s">
        <v>387</v>
      </c>
      <c r="N16" s="440">
        <v>3.5</v>
      </c>
      <c r="O16" s="396" t="s">
        <v>387</v>
      </c>
      <c r="P16" s="396" t="s">
        <v>387</v>
      </c>
      <c r="Q16" s="396" t="s">
        <v>387</v>
      </c>
      <c r="R16" s="344">
        <v>1427.7</v>
      </c>
    </row>
    <row r="17" spans="1:18" s="139" customFormat="1" ht="16.5" customHeight="1" x14ac:dyDescent="0.25">
      <c r="A17" s="225" t="s">
        <v>637</v>
      </c>
      <c r="B17" s="440">
        <v>294.8</v>
      </c>
      <c r="C17" s="396" t="s">
        <v>387</v>
      </c>
      <c r="D17" s="396" t="s">
        <v>387</v>
      </c>
      <c r="E17" s="396" t="s">
        <v>387</v>
      </c>
      <c r="F17" s="396" t="s">
        <v>387</v>
      </c>
      <c r="G17" s="396" t="s">
        <v>387</v>
      </c>
      <c r="H17" s="396" t="s">
        <v>387</v>
      </c>
      <c r="I17" s="396" t="s">
        <v>387</v>
      </c>
      <c r="J17" s="440">
        <v>0.68852899999999995</v>
      </c>
      <c r="K17" s="440">
        <v>1.7</v>
      </c>
      <c r="L17" s="396" t="s">
        <v>387</v>
      </c>
      <c r="M17" s="396" t="s">
        <v>387</v>
      </c>
      <c r="N17" s="396" t="s">
        <v>387</v>
      </c>
      <c r="O17" s="440">
        <v>2</v>
      </c>
      <c r="P17" s="396" t="s">
        <v>387</v>
      </c>
      <c r="Q17" s="440">
        <v>-2</v>
      </c>
      <c r="R17" s="344">
        <v>297.2</v>
      </c>
    </row>
    <row r="18" spans="1:18" s="139" customFormat="1" ht="16.5" customHeight="1" x14ac:dyDescent="0.25">
      <c r="A18" s="225" t="s">
        <v>638</v>
      </c>
      <c r="B18" s="440">
        <v>203.9</v>
      </c>
      <c r="C18" s="440">
        <v>0.4</v>
      </c>
      <c r="D18" s="440">
        <v>40.299999999999997</v>
      </c>
      <c r="E18" s="440">
        <v>9</v>
      </c>
      <c r="F18" s="440">
        <v>30.3</v>
      </c>
      <c r="G18" s="440">
        <v>0.8</v>
      </c>
      <c r="H18" s="440">
        <v>666.4</v>
      </c>
      <c r="I18" s="440">
        <v>15.3</v>
      </c>
      <c r="J18" s="440">
        <v>97.666470599999997</v>
      </c>
      <c r="K18" s="440">
        <v>197.7</v>
      </c>
      <c r="L18" s="440">
        <v>6.1</v>
      </c>
      <c r="M18" s="440">
        <v>15</v>
      </c>
      <c r="N18" s="440">
        <v>31.6</v>
      </c>
      <c r="O18" s="440">
        <v>72</v>
      </c>
      <c r="P18" s="555">
        <v>51.4</v>
      </c>
      <c r="Q18" s="440">
        <v>-76.400000000000006</v>
      </c>
      <c r="R18" s="344">
        <v>1361.5</v>
      </c>
    </row>
    <row r="19" spans="1:18" s="139" customFormat="1" ht="16.5" customHeight="1" x14ac:dyDescent="0.25">
      <c r="A19" s="225" t="s">
        <v>639</v>
      </c>
      <c r="B19" s="396" t="s">
        <v>387</v>
      </c>
      <c r="C19" s="396" t="s">
        <v>387</v>
      </c>
      <c r="D19" s="396" t="s">
        <v>387</v>
      </c>
      <c r="E19" s="396" t="s">
        <v>387</v>
      </c>
      <c r="F19" s="396" t="s">
        <v>387</v>
      </c>
      <c r="G19" s="396" t="s">
        <v>387</v>
      </c>
      <c r="H19" s="440">
        <v>0.1</v>
      </c>
      <c r="I19" s="396" t="s">
        <v>387</v>
      </c>
      <c r="J19" s="440">
        <v>0.30000000000000004</v>
      </c>
      <c r="K19" s="440">
        <v>0.2</v>
      </c>
      <c r="L19" s="396" t="s">
        <v>387</v>
      </c>
      <c r="M19" s="396" t="s">
        <v>387</v>
      </c>
      <c r="N19" s="396" t="s">
        <v>387</v>
      </c>
      <c r="O19" s="440">
        <v>274</v>
      </c>
      <c r="P19" s="396" t="s">
        <v>387</v>
      </c>
      <c r="Q19" s="396" t="s">
        <v>387</v>
      </c>
      <c r="R19" s="344">
        <v>274.60000000000002</v>
      </c>
    </row>
    <row r="20" spans="1:18" s="383" customFormat="1" ht="16.5" customHeight="1" x14ac:dyDescent="0.25">
      <c r="A20" s="430" t="s">
        <v>36</v>
      </c>
      <c r="B20" s="401">
        <v>12017.499999999996</v>
      </c>
      <c r="C20" s="401">
        <v>870.7</v>
      </c>
      <c r="D20" s="401">
        <v>1664.7</v>
      </c>
      <c r="E20" s="401">
        <v>521.70000000000005</v>
      </c>
      <c r="F20" s="401">
        <v>707.6</v>
      </c>
      <c r="G20" s="401">
        <v>445.5</v>
      </c>
      <c r="H20" s="401">
        <v>1507.5</v>
      </c>
      <c r="I20" s="401">
        <v>301.00000000000006</v>
      </c>
      <c r="J20" s="401">
        <v>2219.8090717800005</v>
      </c>
      <c r="K20" s="401">
        <v>1723</v>
      </c>
      <c r="L20" s="401">
        <v>820.7</v>
      </c>
      <c r="M20" s="401">
        <v>298.5</v>
      </c>
      <c r="N20" s="434">
        <v>367.20000000000005</v>
      </c>
      <c r="O20" s="401">
        <v>1724.6</v>
      </c>
      <c r="P20" s="401">
        <v>77.900000000000006</v>
      </c>
      <c r="Q20" s="401">
        <v>-97.300000000000011</v>
      </c>
      <c r="R20" s="401">
        <v>25170.699999999997</v>
      </c>
    </row>
    <row r="21" spans="1:18" s="383" customFormat="1" ht="16.5" customHeight="1" x14ac:dyDescent="0.25">
      <c r="A21" s="435" t="s">
        <v>37</v>
      </c>
      <c r="B21" s="401">
        <v>239.70000000000437</v>
      </c>
      <c r="C21" s="401">
        <v>31.299999999999955</v>
      </c>
      <c r="D21" s="401">
        <v>41</v>
      </c>
      <c r="E21" s="401">
        <v>50.899999999999977</v>
      </c>
      <c r="F21" s="401">
        <v>33.599999999999909</v>
      </c>
      <c r="G21" s="401">
        <v>46.699999999999989</v>
      </c>
      <c r="H21" s="401">
        <v>-53.100000000000136</v>
      </c>
      <c r="I21" s="401">
        <v>4.8999999999999204</v>
      </c>
      <c r="J21" s="401">
        <v>5.6161824499995419</v>
      </c>
      <c r="K21" s="401">
        <v>-2.2000000000000455</v>
      </c>
      <c r="L21" s="401">
        <v>-0.29999999999995453</v>
      </c>
      <c r="M21" s="401">
        <v>3.1999999999999886</v>
      </c>
      <c r="N21" s="434">
        <v>-20.300000000000068</v>
      </c>
      <c r="O21" s="401">
        <v>147.30000000000018</v>
      </c>
      <c r="P21" s="401">
        <v>-0.60000000000000853</v>
      </c>
      <c r="Q21" s="396" t="s">
        <v>387</v>
      </c>
      <c r="R21" s="401">
        <v>527.70000000000073</v>
      </c>
    </row>
    <row r="22" spans="1:18" s="139" customFormat="1" ht="16.5" customHeight="1" x14ac:dyDescent="0.25">
      <c r="A22" s="225" t="s">
        <v>824</v>
      </c>
      <c r="B22" s="440">
        <v>-0.1</v>
      </c>
      <c r="C22" s="396" t="s">
        <v>387</v>
      </c>
      <c r="D22" s="396" t="s">
        <v>387</v>
      </c>
      <c r="E22" s="396" t="s">
        <v>387</v>
      </c>
      <c r="F22" s="396" t="s">
        <v>387</v>
      </c>
      <c r="G22" s="396" t="s">
        <v>387</v>
      </c>
      <c r="H22" s="440">
        <v>0.1</v>
      </c>
      <c r="I22" s="396" t="s">
        <v>387</v>
      </c>
      <c r="J22" s="440">
        <v>-0.5</v>
      </c>
      <c r="K22" s="440">
        <v>1.2</v>
      </c>
      <c r="L22" s="396" t="s">
        <v>387</v>
      </c>
      <c r="M22" s="396" t="s">
        <v>387</v>
      </c>
      <c r="N22" s="396" t="s">
        <v>387</v>
      </c>
      <c r="O22" s="440">
        <v>-3.6</v>
      </c>
      <c r="P22" s="396" t="s">
        <v>387</v>
      </c>
      <c r="Q22" s="396" t="s">
        <v>387</v>
      </c>
      <c r="R22" s="344">
        <v>-2.9</v>
      </c>
    </row>
    <row r="23" spans="1:18" s="139" customFormat="1" ht="16.5" customHeight="1" x14ac:dyDescent="0.25">
      <c r="A23" s="225" t="s">
        <v>825</v>
      </c>
      <c r="B23" s="440">
        <v>0.5</v>
      </c>
      <c r="C23" s="396" t="s">
        <v>387</v>
      </c>
      <c r="D23" s="396" t="s">
        <v>387</v>
      </c>
      <c r="E23" s="396" t="s">
        <v>387</v>
      </c>
      <c r="F23" s="396" t="s">
        <v>387</v>
      </c>
      <c r="G23" s="396" t="s">
        <v>387</v>
      </c>
      <c r="H23" s="396" t="s">
        <v>387</v>
      </c>
      <c r="I23" s="396" t="s">
        <v>387</v>
      </c>
      <c r="J23" s="440">
        <v>0.8</v>
      </c>
      <c r="K23" s="440">
        <v>0.3</v>
      </c>
      <c r="L23" s="396" t="s">
        <v>387</v>
      </c>
      <c r="M23" s="396" t="s">
        <v>387</v>
      </c>
      <c r="N23" s="396" t="s">
        <v>387</v>
      </c>
      <c r="O23" s="396" t="s">
        <v>387</v>
      </c>
      <c r="P23" s="396" t="s">
        <v>387</v>
      </c>
      <c r="Q23" s="396" t="s">
        <v>387</v>
      </c>
      <c r="R23" s="344">
        <v>1.6</v>
      </c>
    </row>
    <row r="24" spans="1:18" s="139" customFormat="1" ht="16.5" customHeight="1" x14ac:dyDescent="0.25">
      <c r="A24" s="225" t="s">
        <v>642</v>
      </c>
      <c r="B24" s="440">
        <v>-16.3</v>
      </c>
      <c r="C24" s="440">
        <v>0.1</v>
      </c>
      <c r="D24" s="440">
        <v>0.7</v>
      </c>
      <c r="E24" s="440">
        <v>0.5</v>
      </c>
      <c r="F24" s="440">
        <v>0.3</v>
      </c>
      <c r="G24" s="440">
        <v>0.2</v>
      </c>
      <c r="H24" s="440">
        <v>1</v>
      </c>
      <c r="I24" s="440">
        <v>0.1</v>
      </c>
      <c r="J24" s="440">
        <v>-3.0902910000000001</v>
      </c>
      <c r="K24" s="440">
        <v>2.6</v>
      </c>
      <c r="L24" s="396" t="s">
        <v>387</v>
      </c>
      <c r="M24" s="440">
        <v>0.3</v>
      </c>
      <c r="N24" s="440">
        <v>0.4</v>
      </c>
      <c r="O24" s="440">
        <v>0.9</v>
      </c>
      <c r="P24" s="396" t="s">
        <v>387</v>
      </c>
      <c r="Q24" s="396" t="s">
        <v>387</v>
      </c>
      <c r="R24" s="344">
        <v>-12.3</v>
      </c>
    </row>
    <row r="25" spans="1:18" s="352" customFormat="1" ht="16.5" customHeight="1" x14ac:dyDescent="0.25">
      <c r="A25" s="458" t="s">
        <v>41</v>
      </c>
      <c r="B25" s="401">
        <v>-15.9</v>
      </c>
      <c r="C25" s="401">
        <v>0.1</v>
      </c>
      <c r="D25" s="401">
        <v>0.7</v>
      </c>
      <c r="E25" s="401">
        <v>0.5</v>
      </c>
      <c r="F25" s="401">
        <v>0.3</v>
      </c>
      <c r="G25" s="401">
        <v>0.2</v>
      </c>
      <c r="H25" s="401">
        <v>1.1000000000000001</v>
      </c>
      <c r="I25" s="401">
        <v>0.1</v>
      </c>
      <c r="J25" s="401">
        <v>-2.7902909999999999</v>
      </c>
      <c r="K25" s="401">
        <v>4.0999999999999996</v>
      </c>
      <c r="L25" s="614" t="s">
        <v>387</v>
      </c>
      <c r="M25" s="401">
        <v>0.3</v>
      </c>
      <c r="N25" s="434">
        <v>0.4</v>
      </c>
      <c r="O25" s="401">
        <v>-2.7</v>
      </c>
      <c r="P25" s="614" t="s">
        <v>387</v>
      </c>
      <c r="Q25" s="614" t="s">
        <v>387</v>
      </c>
      <c r="R25" s="401">
        <v>-13.600000000000001</v>
      </c>
    </row>
    <row r="26" spans="1:18" s="139" customFormat="1" ht="16.5" customHeight="1" x14ac:dyDescent="0.25">
      <c r="A26" s="525" t="s">
        <v>42</v>
      </c>
      <c r="B26" s="238">
        <v>223.80000000000436</v>
      </c>
      <c r="C26" s="238">
        <v>31.399999999999956</v>
      </c>
      <c r="D26" s="238">
        <v>41.7</v>
      </c>
      <c r="E26" s="238">
        <v>51.399999999999977</v>
      </c>
      <c r="F26" s="238">
        <v>33.899999999999906</v>
      </c>
      <c r="G26" s="238">
        <v>46.899999999999991</v>
      </c>
      <c r="H26" s="238">
        <v>-52.000000000000135</v>
      </c>
      <c r="I26" s="556">
        <v>4.9999999999999201</v>
      </c>
      <c r="J26" s="238">
        <v>2.825891449999542</v>
      </c>
      <c r="K26" s="238">
        <v>1.8999999999999542</v>
      </c>
      <c r="L26" s="238">
        <v>-0.29999999999995453</v>
      </c>
      <c r="M26" s="238">
        <v>3.4999999999999885</v>
      </c>
      <c r="N26" s="548">
        <v>-19.90000000000007</v>
      </c>
      <c r="O26" s="238">
        <v>144.60000000000019</v>
      </c>
      <c r="P26" s="238">
        <v>-0.60000000000000853</v>
      </c>
      <c r="Q26" s="396" t="s">
        <v>387</v>
      </c>
      <c r="R26" s="238">
        <v>513.90000000000066</v>
      </c>
    </row>
    <row r="27" spans="1:18" s="166" customFormat="1" ht="14.25" x14ac:dyDescent="0.2">
      <c r="A27" s="616" t="s">
        <v>304</v>
      </c>
      <c r="B27" s="199"/>
      <c r="C27" s="199"/>
      <c r="D27" s="199"/>
      <c r="E27" s="199"/>
      <c r="F27" s="199"/>
      <c r="G27" s="199"/>
      <c r="H27" s="199"/>
      <c r="I27" s="199"/>
      <c r="J27" s="199"/>
      <c r="K27" s="199"/>
      <c r="L27" s="199"/>
      <c r="M27" s="199"/>
      <c r="N27" s="199"/>
      <c r="O27" s="199"/>
      <c r="P27" s="199"/>
      <c r="Q27" s="199"/>
      <c r="R27" s="199"/>
    </row>
    <row r="28" spans="1:18" s="166" customFormat="1" ht="14.25" x14ac:dyDescent="0.2">
      <c r="A28" s="613" t="s">
        <v>420</v>
      </c>
      <c r="B28" s="199"/>
      <c r="C28" s="199"/>
      <c r="D28" s="199"/>
      <c r="E28" s="199"/>
      <c r="F28" s="199"/>
      <c r="G28" s="199"/>
      <c r="H28" s="199"/>
      <c r="I28" s="199"/>
      <c r="J28" s="199"/>
      <c r="K28" s="199"/>
      <c r="L28" s="199"/>
      <c r="M28" s="199"/>
      <c r="N28" s="199"/>
      <c r="O28" s="199"/>
      <c r="P28" s="199"/>
      <c r="Q28" s="199"/>
      <c r="R28" s="199"/>
    </row>
  </sheetData>
  <pageMargins left="0.7" right="0.7" top="0.75" bottom="0.75" header="0.3" footer="0.3"/>
  <pageSetup paperSize="9" orientation="portrait" horizontalDpi="200" verticalDpi="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DE0BD-60B2-47C9-9234-583CEF00E6A7}">
  <dimension ref="A1:AA11"/>
  <sheetViews>
    <sheetView workbookViewId="0"/>
  </sheetViews>
  <sheetFormatPr defaultColWidth="9.140625" defaultRowHeight="21.75" customHeight="1" x14ac:dyDescent="0.25"/>
  <cols>
    <col min="1" max="1" width="31.140625" style="383" customWidth="1"/>
    <col min="2" max="2" width="10.85546875" style="383" customWidth="1"/>
    <col min="3" max="16384" width="9.140625" style="383"/>
  </cols>
  <sheetData>
    <row r="1" spans="1:27" s="384" customFormat="1" ht="20.25" customHeight="1" x14ac:dyDescent="0.25">
      <c r="A1" s="131" t="s">
        <v>1215</v>
      </c>
      <c r="B1" s="164"/>
      <c r="C1" s="164"/>
      <c r="D1" s="164"/>
      <c r="E1" s="164"/>
      <c r="F1" s="164"/>
      <c r="G1" s="164"/>
      <c r="H1" s="164"/>
      <c r="I1" s="164"/>
      <c r="J1" s="164"/>
      <c r="K1" s="164"/>
      <c r="L1" s="164"/>
      <c r="M1" s="164"/>
      <c r="N1" s="164"/>
    </row>
    <row r="2" spans="1:27" ht="28.5" customHeight="1" x14ac:dyDescent="0.25">
      <c r="A2" s="437" t="s">
        <v>425</v>
      </c>
      <c r="B2" s="356" t="s">
        <v>137</v>
      </c>
      <c r="C2" s="356" t="s">
        <v>138</v>
      </c>
      <c r="D2" s="356" t="s">
        <v>139</v>
      </c>
      <c r="E2" s="356" t="s">
        <v>140</v>
      </c>
      <c r="F2" s="356" t="s">
        <v>141</v>
      </c>
      <c r="G2" s="356" t="s">
        <v>142</v>
      </c>
      <c r="H2" s="356" t="s">
        <v>143</v>
      </c>
      <c r="I2" s="356" t="s">
        <v>144</v>
      </c>
      <c r="J2" s="356" t="s">
        <v>145</v>
      </c>
      <c r="K2" s="356" t="s">
        <v>146</v>
      </c>
      <c r="L2" s="356" t="s">
        <v>147</v>
      </c>
      <c r="M2" s="356" t="s">
        <v>148</v>
      </c>
      <c r="N2" s="356" t="s">
        <v>149</v>
      </c>
      <c r="O2" s="438" t="s">
        <v>150</v>
      </c>
      <c r="P2" s="438" t="s">
        <v>151</v>
      </c>
      <c r="Q2" s="438" t="s">
        <v>410</v>
      </c>
      <c r="R2" s="438" t="s">
        <v>411</v>
      </c>
      <c r="S2" s="438" t="s">
        <v>412</v>
      </c>
      <c r="T2" s="438" t="s">
        <v>413</v>
      </c>
      <c r="U2" s="438" t="s">
        <v>414</v>
      </c>
      <c r="V2" s="438" t="s">
        <v>415</v>
      </c>
      <c r="W2" s="438" t="s">
        <v>416</v>
      </c>
      <c r="X2" s="438" t="s">
        <v>417</v>
      </c>
      <c r="Y2" s="438" t="s">
        <v>418</v>
      </c>
      <c r="Z2" s="438" t="s">
        <v>419</v>
      </c>
      <c r="AA2" s="439" t="s">
        <v>73</v>
      </c>
    </row>
    <row r="3" spans="1:27" ht="18" customHeight="1" x14ac:dyDescent="0.25">
      <c r="A3" s="220" t="s">
        <v>826</v>
      </c>
      <c r="B3" s="440">
        <v>2955.2</v>
      </c>
      <c r="C3" s="440">
        <v>210.3</v>
      </c>
      <c r="D3" s="440">
        <v>152.1</v>
      </c>
      <c r="E3" s="440">
        <v>36.6</v>
      </c>
      <c r="F3" s="440">
        <v>47.4</v>
      </c>
      <c r="G3" s="440">
        <v>0.9</v>
      </c>
      <c r="H3" s="440">
        <v>15.4</v>
      </c>
      <c r="I3" s="440">
        <v>8.5</v>
      </c>
      <c r="J3" s="440">
        <v>220.3</v>
      </c>
      <c r="K3" s="440">
        <v>29.2</v>
      </c>
      <c r="L3" s="440">
        <v>-0.2</v>
      </c>
      <c r="M3" s="440">
        <v>42.2</v>
      </c>
      <c r="N3" s="440">
        <v>286</v>
      </c>
      <c r="O3" s="440">
        <v>37.5</v>
      </c>
      <c r="P3" s="440">
        <v>71.3</v>
      </c>
      <c r="Q3" s="440">
        <v>36</v>
      </c>
      <c r="R3" s="440">
        <v>33.700000000000003</v>
      </c>
      <c r="S3" s="440">
        <v>344.7</v>
      </c>
      <c r="T3" s="440">
        <v>11</v>
      </c>
      <c r="U3" s="440">
        <v>-1.7</v>
      </c>
      <c r="V3" s="440">
        <v>29.9</v>
      </c>
      <c r="W3" s="440">
        <v>22.2</v>
      </c>
      <c r="X3" s="440">
        <v>4.5</v>
      </c>
      <c r="Y3" s="440">
        <v>2.2999999999999998</v>
      </c>
      <c r="Z3" s="440">
        <v>2.4</v>
      </c>
      <c r="AA3" s="344">
        <v>4597.7</v>
      </c>
    </row>
    <row r="4" spans="1:27" ht="18" customHeight="1" x14ac:dyDescent="0.25">
      <c r="A4" s="220" t="s">
        <v>827</v>
      </c>
      <c r="B4" s="440">
        <v>1646.5466046700001</v>
      </c>
      <c r="C4" s="440">
        <v>0.73325071999999991</v>
      </c>
      <c r="D4" s="440">
        <v>0.30614490000000005</v>
      </c>
      <c r="E4" s="440">
        <v>3.8954169999999996E-2</v>
      </c>
      <c r="F4" s="440">
        <v>113.41813344999998</v>
      </c>
      <c r="G4" s="440">
        <v>0</v>
      </c>
      <c r="H4" s="440">
        <v>2.59306116</v>
      </c>
      <c r="I4" s="440">
        <v>1.9045402500000002</v>
      </c>
      <c r="J4" s="440">
        <v>1.3772478500000001</v>
      </c>
      <c r="K4" s="440">
        <v>1.32121518</v>
      </c>
      <c r="L4" s="440">
        <v>0.38912268</v>
      </c>
      <c r="M4" s="440">
        <v>78.377674260000006</v>
      </c>
      <c r="N4" s="440">
        <v>408.54464390999999</v>
      </c>
      <c r="O4" s="440">
        <v>5.2439999999999995E-4</v>
      </c>
      <c r="P4" s="440">
        <v>310.43362716999997</v>
      </c>
      <c r="Q4" s="440">
        <v>0.50486834999999997</v>
      </c>
      <c r="R4" s="440">
        <v>3.35983359</v>
      </c>
      <c r="S4" s="440">
        <v>366.98284003000003</v>
      </c>
      <c r="T4" s="440">
        <v>1.8534854000000001</v>
      </c>
      <c r="U4" s="440">
        <v>0.56254632000000004</v>
      </c>
      <c r="V4" s="440">
        <v>10.280241649999999</v>
      </c>
      <c r="W4" s="440">
        <v>-1.5313999999999996E-4</v>
      </c>
      <c r="X4" s="440">
        <v>-1.0979999999999998E-5</v>
      </c>
      <c r="Y4" s="440">
        <v>6.6059600099999995</v>
      </c>
      <c r="Z4" s="440">
        <v>0.80266114</v>
      </c>
      <c r="AA4" s="344">
        <v>2957</v>
      </c>
    </row>
    <row r="5" spans="1:27" ht="18" customHeight="1" x14ac:dyDescent="0.25">
      <c r="A5" s="441" t="s">
        <v>52</v>
      </c>
      <c r="B5" s="401">
        <v>4601.7466046700001</v>
      </c>
      <c r="C5" s="401">
        <v>211.03325072000001</v>
      </c>
      <c r="D5" s="401">
        <v>152.40614489999999</v>
      </c>
      <c r="E5" s="401">
        <v>36.638954169999998</v>
      </c>
      <c r="F5" s="401">
        <v>160.81813344999998</v>
      </c>
      <c r="G5" s="401">
        <v>0.9</v>
      </c>
      <c r="H5" s="401">
        <v>17.99306116</v>
      </c>
      <c r="I5" s="401">
        <v>10.40454025</v>
      </c>
      <c r="J5" s="401">
        <v>221.67724785000001</v>
      </c>
      <c r="K5" s="401">
        <v>30.521215179999999</v>
      </c>
      <c r="L5" s="401">
        <v>0.18912267999999999</v>
      </c>
      <c r="M5" s="401">
        <v>120.57767426000001</v>
      </c>
      <c r="N5" s="401">
        <v>694.54464390999999</v>
      </c>
      <c r="O5" s="401">
        <v>37.500524400000003</v>
      </c>
      <c r="P5" s="401">
        <v>381.73362716999998</v>
      </c>
      <c r="Q5" s="401">
        <v>36.504868350000002</v>
      </c>
      <c r="R5" s="401">
        <v>37.059833590000004</v>
      </c>
      <c r="S5" s="401">
        <v>711.68284003000008</v>
      </c>
      <c r="T5" s="401">
        <v>12.8534854</v>
      </c>
      <c r="U5" s="401">
        <v>-1.1374536799999999</v>
      </c>
      <c r="V5" s="401">
        <v>40.180241649999999</v>
      </c>
      <c r="W5" s="401">
        <v>22.199846860000001</v>
      </c>
      <c r="X5" s="401">
        <v>4.4999890200000001</v>
      </c>
      <c r="Y5" s="401">
        <v>8.9059600099999994</v>
      </c>
      <c r="Z5" s="401">
        <v>3.20266114</v>
      </c>
      <c r="AA5" s="401">
        <v>7554.8</v>
      </c>
    </row>
    <row r="6" spans="1:27" ht="18" customHeight="1" x14ac:dyDescent="0.25">
      <c r="A6" s="220" t="s">
        <v>828</v>
      </c>
      <c r="B6" s="440">
        <v>2127.0101934999998</v>
      </c>
      <c r="C6" s="440">
        <v>48.780075480000001</v>
      </c>
      <c r="D6" s="440">
        <v>27.236412459999997</v>
      </c>
      <c r="E6" s="440">
        <v>10.691257609999999</v>
      </c>
      <c r="F6" s="440">
        <v>12.590029479999997</v>
      </c>
      <c r="G6" s="440">
        <v>1.8462199799999999</v>
      </c>
      <c r="H6" s="440">
        <v>18.208038439999999</v>
      </c>
      <c r="I6" s="440">
        <v>7.7730773400000004</v>
      </c>
      <c r="J6" s="440">
        <v>91.215857110000016</v>
      </c>
      <c r="K6" s="440">
        <v>7.9368273299999998</v>
      </c>
      <c r="L6" s="440">
        <v>5.5878559299999981</v>
      </c>
      <c r="M6" s="440">
        <v>5.9011076499999993</v>
      </c>
      <c r="N6" s="440">
        <v>87.926524819999997</v>
      </c>
      <c r="O6" s="440">
        <v>2.5905450399999999</v>
      </c>
      <c r="P6" s="440">
        <v>39.57928136999999</v>
      </c>
      <c r="Q6" s="440">
        <v>9.4973278500000013</v>
      </c>
      <c r="R6" s="440">
        <v>2.4932593699999996</v>
      </c>
      <c r="S6" s="440">
        <v>137.23856895999998</v>
      </c>
      <c r="T6" s="440">
        <v>6.5118671099999972</v>
      </c>
      <c r="U6" s="440">
        <v>5.4813380599999988</v>
      </c>
      <c r="V6" s="440">
        <v>21.839127379999997</v>
      </c>
      <c r="W6" s="440">
        <v>3.7838736399999999</v>
      </c>
      <c r="X6" s="440">
        <v>1.0216849800000001</v>
      </c>
      <c r="Y6" s="440">
        <v>1.0378834299999999</v>
      </c>
      <c r="Z6" s="440">
        <v>-0.27711454000000002</v>
      </c>
      <c r="AA6" s="344">
        <v>2683.5</v>
      </c>
    </row>
    <row r="7" spans="1:27" ht="18" customHeight="1" x14ac:dyDescent="0.25">
      <c r="A7" s="220" t="s">
        <v>829</v>
      </c>
      <c r="B7" s="440">
        <v>8.0712481500000006</v>
      </c>
      <c r="C7" s="396" t="s">
        <v>387</v>
      </c>
      <c r="D7" s="396" t="s">
        <v>387</v>
      </c>
      <c r="E7" s="396" t="s">
        <v>387</v>
      </c>
      <c r="F7" s="396" t="s">
        <v>387</v>
      </c>
      <c r="G7" s="396" t="s">
        <v>387</v>
      </c>
      <c r="H7" s="396" t="s">
        <v>387</v>
      </c>
      <c r="I7" s="396" t="s">
        <v>387</v>
      </c>
      <c r="J7" s="396" t="s">
        <v>387</v>
      </c>
      <c r="K7" s="396" t="s">
        <v>387</v>
      </c>
      <c r="L7" s="396" t="s">
        <v>387</v>
      </c>
      <c r="M7" s="396" t="s">
        <v>387</v>
      </c>
      <c r="N7" s="396" t="s">
        <v>387</v>
      </c>
      <c r="O7" s="396" t="s">
        <v>387</v>
      </c>
      <c r="P7" s="396" t="s">
        <v>387</v>
      </c>
      <c r="Q7" s="396" t="s">
        <v>387</v>
      </c>
      <c r="R7" s="396" t="s">
        <v>387</v>
      </c>
      <c r="S7" s="396" t="s">
        <v>387</v>
      </c>
      <c r="T7" s="396" t="s">
        <v>387</v>
      </c>
      <c r="U7" s="396" t="s">
        <v>387</v>
      </c>
      <c r="V7" s="396" t="s">
        <v>387</v>
      </c>
      <c r="W7" s="396" t="s">
        <v>387</v>
      </c>
      <c r="X7" s="396" t="s">
        <v>387</v>
      </c>
      <c r="Y7" s="396" t="s">
        <v>387</v>
      </c>
      <c r="Z7" s="396" t="s">
        <v>387</v>
      </c>
      <c r="AA7" s="344">
        <v>8.1</v>
      </c>
    </row>
    <row r="8" spans="1:27" ht="18" customHeight="1" x14ac:dyDescent="0.25">
      <c r="A8" s="441" t="s">
        <v>54</v>
      </c>
      <c r="B8" s="401">
        <v>2135.0814416499998</v>
      </c>
      <c r="C8" s="401">
        <v>48.780075480000001</v>
      </c>
      <c r="D8" s="401">
        <v>27.236412459999997</v>
      </c>
      <c r="E8" s="401">
        <v>10.691257609999999</v>
      </c>
      <c r="F8" s="401">
        <v>12.590029479999997</v>
      </c>
      <c r="G8" s="401">
        <v>1.8462199799999999</v>
      </c>
      <c r="H8" s="401">
        <v>18.208038439999999</v>
      </c>
      <c r="I8" s="401">
        <v>7.7730773400000004</v>
      </c>
      <c r="J8" s="401">
        <v>91.215857110000016</v>
      </c>
      <c r="K8" s="401">
        <v>7.9368273299999998</v>
      </c>
      <c r="L8" s="401">
        <v>5.5878559299999981</v>
      </c>
      <c r="M8" s="401">
        <v>5.9011076499999993</v>
      </c>
      <c r="N8" s="401">
        <v>87.926524819999997</v>
      </c>
      <c r="O8" s="401">
        <v>2.5905450399999999</v>
      </c>
      <c r="P8" s="401">
        <v>39.57928136999999</v>
      </c>
      <c r="Q8" s="401">
        <v>9.4973278500000013</v>
      </c>
      <c r="R8" s="401">
        <v>2.4932593699999996</v>
      </c>
      <c r="S8" s="401">
        <v>137.23856895999998</v>
      </c>
      <c r="T8" s="401">
        <v>6.5118671099999972</v>
      </c>
      <c r="U8" s="401">
        <v>5.4813380599999988</v>
      </c>
      <c r="V8" s="401">
        <v>21.839127379999997</v>
      </c>
      <c r="W8" s="401">
        <v>3.7838736399999999</v>
      </c>
      <c r="X8" s="401">
        <v>1.0216849800000001</v>
      </c>
      <c r="Y8" s="401">
        <v>1.0378834299999999</v>
      </c>
      <c r="Z8" s="401">
        <v>-0.27711454000000002</v>
      </c>
      <c r="AA8" s="401">
        <v>2691.6</v>
      </c>
    </row>
    <row r="9" spans="1:27" ht="18" customHeight="1" x14ac:dyDescent="0.25">
      <c r="A9" s="222" t="s">
        <v>55</v>
      </c>
      <c r="B9" s="238">
        <v>2466.6651630200004</v>
      </c>
      <c r="C9" s="238">
        <v>162.25317524000002</v>
      </c>
      <c r="D9" s="238">
        <v>125.16973243999999</v>
      </c>
      <c r="E9" s="238">
        <v>25.947696559999997</v>
      </c>
      <c r="F9" s="238">
        <v>148.22810396999998</v>
      </c>
      <c r="G9" s="238">
        <v>-0.94621997999999985</v>
      </c>
      <c r="H9" s="238">
        <v>-0.21497727999999938</v>
      </c>
      <c r="I9" s="238">
        <v>2.6314629099999998</v>
      </c>
      <c r="J9" s="238">
        <v>130.46139074000001</v>
      </c>
      <c r="K9" s="238">
        <v>22.584387849999999</v>
      </c>
      <c r="L9" s="238">
        <v>-5.3987332499999985</v>
      </c>
      <c r="M9" s="238">
        <v>114.67656661000001</v>
      </c>
      <c r="N9" s="238">
        <v>606.61811908999994</v>
      </c>
      <c r="O9" s="238">
        <v>34.909979360000001</v>
      </c>
      <c r="P9" s="238">
        <v>342.15434579999999</v>
      </c>
      <c r="Q9" s="238">
        <v>27.007540500000001</v>
      </c>
      <c r="R9" s="238">
        <v>34.566574220000007</v>
      </c>
      <c r="S9" s="238">
        <v>574.44427107000013</v>
      </c>
      <c r="T9" s="238">
        <v>6.3416182900000031</v>
      </c>
      <c r="U9" s="238">
        <v>-6.6187917399999989</v>
      </c>
      <c r="V9" s="238">
        <v>18.341114270000002</v>
      </c>
      <c r="W9" s="238">
        <v>18.415973220000001</v>
      </c>
      <c r="X9" s="238">
        <v>3.4783040400000003</v>
      </c>
      <c r="Y9" s="238">
        <v>7.8680765799999994</v>
      </c>
      <c r="Z9" s="238">
        <v>3.4797756799999999</v>
      </c>
      <c r="AA9" s="238">
        <v>4863.2000000000007</v>
      </c>
    </row>
    <row r="10" spans="1:27" s="166" customFormat="1" ht="18" customHeight="1" x14ac:dyDescent="0.2">
      <c r="A10" s="436" t="s">
        <v>304</v>
      </c>
      <c r="B10" s="199"/>
      <c r="C10" s="199"/>
      <c r="D10" s="199"/>
      <c r="E10" s="199"/>
      <c r="F10" s="199"/>
      <c r="G10" s="199"/>
      <c r="H10" s="199"/>
      <c r="I10" s="199"/>
      <c r="J10" s="199"/>
      <c r="K10" s="199"/>
      <c r="L10" s="199"/>
      <c r="M10" s="199"/>
      <c r="N10" s="199"/>
    </row>
    <row r="11" spans="1:27" s="166" customFormat="1" ht="18" customHeight="1" x14ac:dyDescent="0.2">
      <c r="A11" s="615" t="s">
        <v>408</v>
      </c>
      <c r="B11" s="199"/>
      <c r="C11" s="199"/>
      <c r="D11" s="199"/>
      <c r="E11" s="199"/>
      <c r="F11" s="199"/>
      <c r="G11" s="199"/>
      <c r="H11" s="199"/>
      <c r="I11" s="199"/>
      <c r="J11" s="199"/>
      <c r="K11" s="199"/>
      <c r="L11" s="199"/>
      <c r="M11" s="199"/>
      <c r="N11" s="199"/>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25BA-4CB4-4ED0-B8A1-529121C9D837}">
  <dimension ref="A1:AB29"/>
  <sheetViews>
    <sheetView zoomScaleNormal="100" workbookViewId="0">
      <selection activeCell="A3" sqref="A3:XFD26"/>
    </sheetView>
  </sheetViews>
  <sheetFormatPr defaultColWidth="9.140625" defaultRowHeight="15" x14ac:dyDescent="0.25"/>
  <cols>
    <col min="1" max="1" width="120.140625" style="23" customWidth="1"/>
    <col min="2" max="2" width="11" style="23" customWidth="1"/>
    <col min="3" max="3" width="10" style="23" customWidth="1"/>
    <col min="4" max="5" width="9.140625" style="23"/>
    <col min="6" max="13" width="7.85546875" style="23" customWidth="1"/>
    <col min="14" max="14" width="9" style="23" customWidth="1"/>
    <col min="15" max="21" width="7.85546875" style="23" customWidth="1"/>
    <col min="22" max="22" width="9.140625" style="23"/>
    <col min="23" max="26" width="8.28515625" style="23" customWidth="1"/>
    <col min="27" max="27" width="12.140625" style="23" customWidth="1"/>
    <col min="28" max="28" width="9.140625" style="8"/>
    <col min="29" max="16384" width="9.140625" style="23"/>
  </cols>
  <sheetData>
    <row r="1" spans="1:28" s="14" customFormat="1" ht="22.5" customHeight="1" x14ac:dyDescent="0.25">
      <c r="A1" s="33" t="s">
        <v>1216</v>
      </c>
      <c r="B1" s="33"/>
      <c r="C1" s="33"/>
      <c r="D1" s="33"/>
      <c r="E1" s="33"/>
      <c r="F1" s="33"/>
      <c r="G1" s="33"/>
      <c r="H1" s="33"/>
      <c r="I1" s="33"/>
      <c r="J1" s="33"/>
      <c r="K1" s="33"/>
      <c r="L1" s="33"/>
      <c r="M1" s="33"/>
      <c r="N1" s="33"/>
    </row>
    <row r="2" spans="1:28" ht="26.25" customHeight="1" x14ac:dyDescent="0.2">
      <c r="A2" s="179" t="s">
        <v>426</v>
      </c>
      <c r="B2" s="37" t="s">
        <v>137</v>
      </c>
      <c r="C2" s="37" t="s">
        <v>138</v>
      </c>
      <c r="D2" s="37" t="s">
        <v>139</v>
      </c>
      <c r="E2" s="37" t="s">
        <v>140</v>
      </c>
      <c r="F2" s="37" t="s">
        <v>141</v>
      </c>
      <c r="G2" s="37" t="s">
        <v>142</v>
      </c>
      <c r="H2" s="37" t="s">
        <v>143</v>
      </c>
      <c r="I2" s="37" t="s">
        <v>144</v>
      </c>
      <c r="J2" s="37" t="s">
        <v>145</v>
      </c>
      <c r="K2" s="37" t="s">
        <v>146</v>
      </c>
      <c r="L2" s="37" t="s">
        <v>147</v>
      </c>
      <c r="M2" s="37" t="s">
        <v>148</v>
      </c>
      <c r="N2" s="37" t="s">
        <v>149</v>
      </c>
      <c r="O2" s="37" t="s">
        <v>150</v>
      </c>
      <c r="P2" s="37" t="s">
        <v>151</v>
      </c>
      <c r="Q2" s="37" t="s">
        <v>410</v>
      </c>
      <c r="R2" s="37" t="s">
        <v>411</v>
      </c>
      <c r="S2" s="37" t="s">
        <v>412</v>
      </c>
      <c r="T2" s="37" t="s">
        <v>413</v>
      </c>
      <c r="U2" s="37" t="s">
        <v>414</v>
      </c>
      <c r="V2" s="37" t="s">
        <v>415</v>
      </c>
      <c r="W2" s="37" t="s">
        <v>416</v>
      </c>
      <c r="X2" s="37" t="s">
        <v>417</v>
      </c>
      <c r="Y2" s="37" t="s">
        <v>418</v>
      </c>
      <c r="Z2" s="37" t="s">
        <v>419</v>
      </c>
      <c r="AA2" s="36" t="s">
        <v>73</v>
      </c>
      <c r="AB2" s="23"/>
    </row>
    <row r="3" spans="1:28" ht="16.5" customHeight="1" x14ac:dyDescent="0.25">
      <c r="A3" s="652" t="s">
        <v>830</v>
      </c>
      <c r="B3" s="180">
        <v>3241.6</v>
      </c>
      <c r="C3" s="180">
        <v>402.33562471999994</v>
      </c>
      <c r="D3" s="180">
        <v>551.82634122999991</v>
      </c>
      <c r="E3" s="180">
        <v>107.41322747000001</v>
      </c>
      <c r="F3" s="396" t="s">
        <v>387</v>
      </c>
      <c r="G3" s="396" t="s">
        <v>387</v>
      </c>
      <c r="H3" s="396" t="s">
        <v>387</v>
      </c>
      <c r="I3" s="396" t="s">
        <v>387</v>
      </c>
      <c r="J3" s="396" t="s">
        <v>387</v>
      </c>
      <c r="K3" s="396" t="s">
        <v>387</v>
      </c>
      <c r="L3" s="396" t="s">
        <v>387</v>
      </c>
      <c r="M3" s="180">
        <v>14.1</v>
      </c>
      <c r="N3" s="180">
        <v>785.37678213999959</v>
      </c>
      <c r="O3" s="396" t="s">
        <v>387</v>
      </c>
      <c r="P3" s="180">
        <v>0.3</v>
      </c>
      <c r="Q3" s="396" t="s">
        <v>387</v>
      </c>
      <c r="R3" s="396" t="s">
        <v>387</v>
      </c>
      <c r="S3" s="180">
        <v>123.3</v>
      </c>
      <c r="T3" s="180">
        <v>0</v>
      </c>
      <c r="U3" s="180">
        <v>0</v>
      </c>
      <c r="V3" s="180">
        <v>132.4</v>
      </c>
      <c r="W3" s="396" t="s">
        <v>387</v>
      </c>
      <c r="X3" s="396" t="s">
        <v>387</v>
      </c>
      <c r="Y3" s="396" t="s">
        <v>387</v>
      </c>
      <c r="Z3" s="396" t="s">
        <v>387</v>
      </c>
      <c r="AA3" s="181">
        <v>5358.6519755599993</v>
      </c>
      <c r="AB3" s="23"/>
    </row>
    <row r="4" spans="1:28" ht="16.5" customHeight="1" x14ac:dyDescent="0.25">
      <c r="A4" s="652" t="s">
        <v>831</v>
      </c>
      <c r="B4" s="180">
        <v>6489.3934795100004</v>
      </c>
      <c r="C4" s="180">
        <v>619.48533408000003</v>
      </c>
      <c r="D4" s="180">
        <v>322.17245135000002</v>
      </c>
      <c r="E4" s="396" t="s">
        <v>387</v>
      </c>
      <c r="F4" s="396" t="s">
        <v>387</v>
      </c>
      <c r="G4" s="396" t="s">
        <v>387</v>
      </c>
      <c r="H4" s="396" t="s">
        <v>387</v>
      </c>
      <c r="I4" s="396" t="s">
        <v>387</v>
      </c>
      <c r="J4" s="396" t="s">
        <v>387</v>
      </c>
      <c r="K4" s="396" t="s">
        <v>387</v>
      </c>
      <c r="L4" s="396" t="s">
        <v>387</v>
      </c>
      <c r="M4" s="396" t="s">
        <v>387</v>
      </c>
      <c r="N4" s="180">
        <v>196.92310097999993</v>
      </c>
      <c r="O4" s="396" t="s">
        <v>387</v>
      </c>
      <c r="P4" s="396" t="s">
        <v>387</v>
      </c>
      <c r="Q4" s="396" t="s">
        <v>387</v>
      </c>
      <c r="R4" s="396" t="s">
        <v>387</v>
      </c>
      <c r="S4" s="396" t="s">
        <v>387</v>
      </c>
      <c r="T4" s="396" t="s">
        <v>387</v>
      </c>
      <c r="U4" s="396" t="s">
        <v>387</v>
      </c>
      <c r="V4" s="396" t="s">
        <v>387</v>
      </c>
      <c r="W4" s="396" t="s">
        <v>387</v>
      </c>
      <c r="X4" s="396" t="s">
        <v>387</v>
      </c>
      <c r="Y4" s="396" t="s">
        <v>387</v>
      </c>
      <c r="Z4" s="396" t="s">
        <v>387</v>
      </c>
      <c r="AA4" s="181">
        <v>7627.9743659200003</v>
      </c>
      <c r="AB4" s="23"/>
    </row>
    <row r="5" spans="1:28" ht="16.5" customHeight="1" x14ac:dyDescent="0.25">
      <c r="A5" s="653" t="s">
        <v>832</v>
      </c>
      <c r="B5" s="396" t="s">
        <v>387</v>
      </c>
      <c r="C5" s="396" t="s">
        <v>387</v>
      </c>
      <c r="D5" s="396" t="s">
        <v>387</v>
      </c>
      <c r="E5" s="396" t="s">
        <v>387</v>
      </c>
      <c r="F5" s="396" t="s">
        <v>387</v>
      </c>
      <c r="G5" s="396" t="s">
        <v>387</v>
      </c>
      <c r="H5" s="396" t="s">
        <v>387</v>
      </c>
      <c r="I5" s="396" t="s">
        <v>387</v>
      </c>
      <c r="J5" s="396" t="s">
        <v>387</v>
      </c>
      <c r="K5" s="396" t="s">
        <v>387</v>
      </c>
      <c r="L5" s="396" t="s">
        <v>387</v>
      </c>
      <c r="M5" s="396" t="s">
        <v>387</v>
      </c>
      <c r="N5" s="396" t="s">
        <v>387</v>
      </c>
      <c r="O5" s="396" t="s">
        <v>387</v>
      </c>
      <c r="P5" s="396" t="s">
        <v>387</v>
      </c>
      <c r="Q5" s="396" t="s">
        <v>387</v>
      </c>
      <c r="R5" s="396" t="s">
        <v>387</v>
      </c>
      <c r="S5" s="396" t="s">
        <v>387</v>
      </c>
      <c r="T5" s="396" t="s">
        <v>387</v>
      </c>
      <c r="U5" s="396" t="s">
        <v>387</v>
      </c>
      <c r="V5" s="396" t="s">
        <v>387</v>
      </c>
      <c r="W5" s="396" t="s">
        <v>387</v>
      </c>
      <c r="X5" s="396" t="s">
        <v>387</v>
      </c>
      <c r="Y5" s="396" t="s">
        <v>387</v>
      </c>
      <c r="Z5" s="396" t="s">
        <v>387</v>
      </c>
      <c r="AA5" s="181">
        <v>0</v>
      </c>
      <c r="AB5" s="23"/>
    </row>
    <row r="6" spans="1:28" ht="16.5" customHeight="1" x14ac:dyDescent="0.25">
      <c r="A6" s="653" t="s">
        <v>833</v>
      </c>
      <c r="B6" s="180">
        <v>2514.8730293999997</v>
      </c>
      <c r="C6" s="396" t="s">
        <v>387</v>
      </c>
      <c r="D6" s="396" t="s">
        <v>387</v>
      </c>
      <c r="E6" s="180">
        <v>2.0474999999999999</v>
      </c>
      <c r="F6" s="396" t="s">
        <v>387</v>
      </c>
      <c r="G6" s="180">
        <v>32.4</v>
      </c>
      <c r="H6" s="396" t="s">
        <v>387</v>
      </c>
      <c r="I6" s="180">
        <v>35.9</v>
      </c>
      <c r="J6" s="396" t="s">
        <v>387</v>
      </c>
      <c r="K6" s="396" t="s">
        <v>387</v>
      </c>
      <c r="L6" s="396" t="s">
        <v>387</v>
      </c>
      <c r="M6" s="396" t="s">
        <v>387</v>
      </c>
      <c r="N6" s="396" t="s">
        <v>387</v>
      </c>
      <c r="O6" s="396" t="s">
        <v>387</v>
      </c>
      <c r="P6" s="396" t="s">
        <v>387</v>
      </c>
      <c r="Q6" s="396" t="s">
        <v>387</v>
      </c>
      <c r="R6" s="396" t="s">
        <v>387</v>
      </c>
      <c r="S6" s="180">
        <v>0.1</v>
      </c>
      <c r="T6" s="396" t="s">
        <v>387</v>
      </c>
      <c r="U6" s="396" t="s">
        <v>387</v>
      </c>
      <c r="V6" s="396" t="s">
        <v>387</v>
      </c>
      <c r="W6" s="396" t="s">
        <v>387</v>
      </c>
      <c r="X6" s="396" t="s">
        <v>387</v>
      </c>
      <c r="Y6" s="396" t="s">
        <v>387</v>
      </c>
      <c r="Z6" s="396" t="s">
        <v>387</v>
      </c>
      <c r="AA6" s="181">
        <v>2585.3205293999999</v>
      </c>
      <c r="AB6" s="23"/>
    </row>
    <row r="7" spans="1:28" ht="16.5" customHeight="1" x14ac:dyDescent="0.25">
      <c r="A7" s="653" t="s">
        <v>834</v>
      </c>
      <c r="B7" s="180">
        <v>236.21623860999998</v>
      </c>
      <c r="C7" s="180">
        <v>7.2523582900000001</v>
      </c>
      <c r="D7" s="180">
        <v>1.72581304</v>
      </c>
      <c r="E7" s="180">
        <v>0.47279520000000003</v>
      </c>
      <c r="F7" s="396" t="s">
        <v>387</v>
      </c>
      <c r="G7" s="396" t="s">
        <v>387</v>
      </c>
      <c r="H7" s="396" t="s">
        <v>387</v>
      </c>
      <c r="I7" s="180">
        <v>0.1</v>
      </c>
      <c r="J7" s="396" t="s">
        <v>387</v>
      </c>
      <c r="K7" s="396" t="s">
        <v>387</v>
      </c>
      <c r="L7" s="396" t="s">
        <v>387</v>
      </c>
      <c r="M7" s="180">
        <v>0.7</v>
      </c>
      <c r="N7" s="180">
        <v>17.84745246</v>
      </c>
      <c r="O7" s="180">
        <v>1.27122226</v>
      </c>
      <c r="P7" s="180">
        <v>4.5</v>
      </c>
      <c r="Q7" s="396" t="s">
        <v>387</v>
      </c>
      <c r="R7" s="396" t="s">
        <v>387</v>
      </c>
      <c r="S7" s="180">
        <v>2.6</v>
      </c>
      <c r="T7" s="180">
        <v>0.1</v>
      </c>
      <c r="U7" s="396" t="s">
        <v>387</v>
      </c>
      <c r="V7" s="180">
        <v>3.6</v>
      </c>
      <c r="W7" s="396" t="s">
        <v>387</v>
      </c>
      <c r="X7" s="396" t="s">
        <v>387</v>
      </c>
      <c r="Y7" s="396" t="s">
        <v>387</v>
      </c>
      <c r="Z7" s="396" t="s">
        <v>387</v>
      </c>
      <c r="AA7" s="181">
        <v>276.38587985999993</v>
      </c>
      <c r="AB7" s="23"/>
    </row>
    <row r="8" spans="1:28" ht="16.5" customHeight="1" x14ac:dyDescent="0.25">
      <c r="A8" s="653" t="s">
        <v>835</v>
      </c>
      <c r="B8" s="396" t="s">
        <v>387</v>
      </c>
      <c r="C8" s="396" t="s">
        <v>387</v>
      </c>
      <c r="D8" s="396" t="s">
        <v>387</v>
      </c>
      <c r="E8" s="396" t="s">
        <v>387</v>
      </c>
      <c r="F8" s="396" t="s">
        <v>387</v>
      </c>
      <c r="G8" s="396" t="s">
        <v>387</v>
      </c>
      <c r="H8" s="396" t="s">
        <v>387</v>
      </c>
      <c r="I8" s="396" t="s">
        <v>387</v>
      </c>
      <c r="J8" s="396" t="s">
        <v>387</v>
      </c>
      <c r="K8" s="396" t="s">
        <v>387</v>
      </c>
      <c r="L8" s="396" t="s">
        <v>387</v>
      </c>
      <c r="M8" s="396" t="s">
        <v>387</v>
      </c>
      <c r="N8" s="396" t="s">
        <v>387</v>
      </c>
      <c r="O8" s="396" t="s">
        <v>387</v>
      </c>
      <c r="P8" s="396" t="s">
        <v>387</v>
      </c>
      <c r="Q8" s="396" t="s">
        <v>387</v>
      </c>
      <c r="R8" s="396" t="s">
        <v>387</v>
      </c>
      <c r="S8" s="396" t="s">
        <v>387</v>
      </c>
      <c r="T8" s="396" t="s">
        <v>387</v>
      </c>
      <c r="U8" s="396" t="s">
        <v>387</v>
      </c>
      <c r="V8" s="396" t="s">
        <v>387</v>
      </c>
      <c r="W8" s="396" t="s">
        <v>387</v>
      </c>
      <c r="X8" s="396" t="s">
        <v>387</v>
      </c>
      <c r="Y8" s="396" t="s">
        <v>387</v>
      </c>
      <c r="Z8" s="396" t="s">
        <v>387</v>
      </c>
      <c r="AA8" s="396" t="s">
        <v>387</v>
      </c>
      <c r="AB8" s="23"/>
    </row>
    <row r="9" spans="1:28" ht="16.5" customHeight="1" x14ac:dyDescent="0.25">
      <c r="A9" s="653" t="s">
        <v>836</v>
      </c>
      <c r="B9" s="396" t="s">
        <v>387</v>
      </c>
      <c r="C9" s="396" t="s">
        <v>387</v>
      </c>
      <c r="D9" s="396" t="s">
        <v>387</v>
      </c>
      <c r="E9" s="396" t="s">
        <v>387</v>
      </c>
      <c r="F9" s="396" t="s">
        <v>387</v>
      </c>
      <c r="G9" s="396" t="s">
        <v>387</v>
      </c>
      <c r="H9" s="396" t="s">
        <v>387</v>
      </c>
      <c r="I9" s="396" t="s">
        <v>387</v>
      </c>
      <c r="J9" s="396" t="s">
        <v>387</v>
      </c>
      <c r="K9" s="396" t="s">
        <v>387</v>
      </c>
      <c r="L9" s="396" t="s">
        <v>387</v>
      </c>
      <c r="M9" s="396" t="s">
        <v>387</v>
      </c>
      <c r="N9" s="396" t="s">
        <v>387</v>
      </c>
      <c r="O9" s="396" t="s">
        <v>387</v>
      </c>
      <c r="P9" s="396" t="s">
        <v>387</v>
      </c>
      <c r="Q9" s="396" t="s">
        <v>387</v>
      </c>
      <c r="R9" s="396" t="s">
        <v>387</v>
      </c>
      <c r="S9" s="396" t="s">
        <v>387</v>
      </c>
      <c r="T9" s="396" t="s">
        <v>387</v>
      </c>
      <c r="U9" s="396" t="s">
        <v>387</v>
      </c>
      <c r="V9" s="396" t="s">
        <v>387</v>
      </c>
      <c r="W9" s="396" t="s">
        <v>387</v>
      </c>
      <c r="X9" s="396" t="s">
        <v>387</v>
      </c>
      <c r="Y9" s="396" t="s">
        <v>387</v>
      </c>
      <c r="Z9" s="396" t="s">
        <v>387</v>
      </c>
      <c r="AA9" s="396" t="s">
        <v>387</v>
      </c>
      <c r="AB9" s="23"/>
    </row>
    <row r="10" spans="1:28" ht="16.5" customHeight="1" x14ac:dyDescent="0.25">
      <c r="A10" s="653" t="s">
        <v>837</v>
      </c>
      <c r="B10" s="396" t="s">
        <v>387</v>
      </c>
      <c r="C10" s="396" t="s">
        <v>387</v>
      </c>
      <c r="D10" s="396" t="s">
        <v>387</v>
      </c>
      <c r="E10" s="396" t="s">
        <v>387</v>
      </c>
      <c r="F10" s="396" t="s">
        <v>387</v>
      </c>
      <c r="G10" s="396" t="s">
        <v>387</v>
      </c>
      <c r="H10" s="396" t="s">
        <v>387</v>
      </c>
      <c r="I10" s="396" t="s">
        <v>387</v>
      </c>
      <c r="J10" s="396" t="s">
        <v>387</v>
      </c>
      <c r="K10" s="396" t="s">
        <v>387</v>
      </c>
      <c r="L10" s="180">
        <v>0.97</v>
      </c>
      <c r="M10" s="396" t="s">
        <v>387</v>
      </c>
      <c r="N10" s="396" t="s">
        <v>387</v>
      </c>
      <c r="O10" s="396" t="s">
        <v>387</v>
      </c>
      <c r="P10" s="396" t="s">
        <v>387</v>
      </c>
      <c r="Q10" s="396" t="s">
        <v>387</v>
      </c>
      <c r="R10" s="396" t="s">
        <v>387</v>
      </c>
      <c r="S10" s="180">
        <v>11</v>
      </c>
      <c r="T10" s="396" t="s">
        <v>387</v>
      </c>
      <c r="U10" s="396" t="s">
        <v>387</v>
      </c>
      <c r="V10" s="396" t="s">
        <v>387</v>
      </c>
      <c r="W10" s="396" t="s">
        <v>387</v>
      </c>
      <c r="X10" s="396" t="s">
        <v>387</v>
      </c>
      <c r="Y10" s="396" t="s">
        <v>387</v>
      </c>
      <c r="Z10" s="396" t="s">
        <v>387</v>
      </c>
      <c r="AA10" s="181">
        <v>11.97</v>
      </c>
      <c r="AB10" s="23"/>
    </row>
    <row r="11" spans="1:28" ht="16.5" customHeight="1" x14ac:dyDescent="0.25">
      <c r="A11" s="653" t="s">
        <v>838</v>
      </c>
      <c r="B11" s="180">
        <v>120.49163880000002</v>
      </c>
      <c r="C11" s="396" t="s">
        <v>387</v>
      </c>
      <c r="D11" s="396" t="s">
        <v>387</v>
      </c>
      <c r="E11" s="396" t="s">
        <v>387</v>
      </c>
      <c r="F11" s="396" t="s">
        <v>387</v>
      </c>
      <c r="G11" s="396" t="s">
        <v>387</v>
      </c>
      <c r="H11" s="396" t="s">
        <v>387</v>
      </c>
      <c r="I11" s="396" t="s">
        <v>387</v>
      </c>
      <c r="J11" s="396" t="s">
        <v>387</v>
      </c>
      <c r="K11" s="396" t="s">
        <v>387</v>
      </c>
      <c r="L11" s="396" t="s">
        <v>387</v>
      </c>
      <c r="M11" s="396" t="s">
        <v>387</v>
      </c>
      <c r="N11" s="396" t="s">
        <v>387</v>
      </c>
      <c r="O11" s="396" t="s">
        <v>387</v>
      </c>
      <c r="P11" s="396" t="s">
        <v>387</v>
      </c>
      <c r="Q11" s="396" t="s">
        <v>387</v>
      </c>
      <c r="R11" s="396" t="s">
        <v>387</v>
      </c>
      <c r="S11" s="396" t="s">
        <v>387</v>
      </c>
      <c r="T11" s="396" t="s">
        <v>387</v>
      </c>
      <c r="U11" s="396" t="s">
        <v>387</v>
      </c>
      <c r="V11" s="396" t="s">
        <v>387</v>
      </c>
      <c r="W11" s="396" t="s">
        <v>387</v>
      </c>
      <c r="X11" s="396" t="s">
        <v>387</v>
      </c>
      <c r="Y11" s="396" t="s">
        <v>387</v>
      </c>
      <c r="Z11" s="396" t="s">
        <v>387</v>
      </c>
      <c r="AA11" s="181">
        <v>120.49163880000002</v>
      </c>
      <c r="AB11" s="23"/>
    </row>
    <row r="12" spans="1:28" ht="16.5" customHeight="1" x14ac:dyDescent="0.25">
      <c r="A12" s="653" t="s">
        <v>839</v>
      </c>
      <c r="B12" s="180">
        <v>8.5873766800000002</v>
      </c>
      <c r="C12" s="396" t="s">
        <v>387</v>
      </c>
      <c r="D12" s="396" t="s">
        <v>387</v>
      </c>
      <c r="E12" s="396" t="s">
        <v>387</v>
      </c>
      <c r="F12" s="396" t="s">
        <v>387</v>
      </c>
      <c r="G12" s="396" t="s">
        <v>387</v>
      </c>
      <c r="H12" s="396" t="s">
        <v>387</v>
      </c>
      <c r="I12" s="396" t="s">
        <v>387</v>
      </c>
      <c r="J12" s="396" t="s">
        <v>387</v>
      </c>
      <c r="K12" s="396" t="s">
        <v>387</v>
      </c>
      <c r="L12" s="396" t="s">
        <v>387</v>
      </c>
      <c r="M12" s="396" t="s">
        <v>387</v>
      </c>
      <c r="N12" s="180">
        <v>6.8908419999999998E-2</v>
      </c>
      <c r="O12" s="396" t="s">
        <v>387</v>
      </c>
      <c r="P12" s="396" t="s">
        <v>387</v>
      </c>
      <c r="Q12" s="396" t="s">
        <v>387</v>
      </c>
      <c r="R12" s="396" t="s">
        <v>387</v>
      </c>
      <c r="S12" s="396" t="s">
        <v>387</v>
      </c>
      <c r="T12" s="180">
        <v>0.1</v>
      </c>
      <c r="U12" s="396" t="s">
        <v>387</v>
      </c>
      <c r="V12" s="396" t="s">
        <v>387</v>
      </c>
      <c r="W12" s="396" t="s">
        <v>387</v>
      </c>
      <c r="X12" s="396" t="s">
        <v>387</v>
      </c>
      <c r="Y12" s="396" t="s">
        <v>387</v>
      </c>
      <c r="Z12" s="396" t="s">
        <v>387</v>
      </c>
      <c r="AA12" s="181">
        <v>8.7562850999999995</v>
      </c>
      <c r="AB12" s="23"/>
    </row>
    <row r="13" spans="1:28" ht="16.5" customHeight="1" x14ac:dyDescent="0.25">
      <c r="A13" s="654" t="s">
        <v>840</v>
      </c>
      <c r="B13" s="396" t="s">
        <v>387</v>
      </c>
      <c r="C13" s="396" t="s">
        <v>387</v>
      </c>
      <c r="D13" s="396" t="s">
        <v>387</v>
      </c>
      <c r="E13" s="396" t="s">
        <v>387</v>
      </c>
      <c r="F13" s="396" t="s">
        <v>387</v>
      </c>
      <c r="G13" s="396" t="s">
        <v>387</v>
      </c>
      <c r="H13" s="396" t="s">
        <v>387</v>
      </c>
      <c r="I13" s="396" t="s">
        <v>387</v>
      </c>
      <c r="J13" s="396" t="s">
        <v>387</v>
      </c>
      <c r="K13" s="396" t="s">
        <v>387</v>
      </c>
      <c r="L13" s="396" t="s">
        <v>387</v>
      </c>
      <c r="M13" s="396" t="s">
        <v>387</v>
      </c>
      <c r="N13" s="396" t="s">
        <v>387</v>
      </c>
      <c r="O13" s="396" t="s">
        <v>387</v>
      </c>
      <c r="P13" s="396" t="s">
        <v>387</v>
      </c>
      <c r="Q13" s="396" t="s">
        <v>387</v>
      </c>
      <c r="R13" s="396" t="s">
        <v>387</v>
      </c>
      <c r="S13" s="396" t="s">
        <v>387</v>
      </c>
      <c r="T13" s="396" t="s">
        <v>387</v>
      </c>
      <c r="U13" s="396" t="s">
        <v>387</v>
      </c>
      <c r="V13" s="396" t="s">
        <v>387</v>
      </c>
      <c r="W13" s="396" t="s">
        <v>387</v>
      </c>
      <c r="X13" s="396" t="s">
        <v>387</v>
      </c>
      <c r="Y13" s="396" t="s">
        <v>387</v>
      </c>
      <c r="Z13" s="396" t="s">
        <v>387</v>
      </c>
      <c r="AA13" s="396" t="s">
        <v>387</v>
      </c>
      <c r="AB13" s="23"/>
    </row>
    <row r="14" spans="1:28" s="34" customFormat="1" ht="16.5" customHeight="1" thickBot="1" x14ac:dyDescent="0.3">
      <c r="A14" s="559" t="s">
        <v>155</v>
      </c>
      <c r="B14" s="560">
        <v>12611.161763</v>
      </c>
      <c r="C14" s="560">
        <v>1029.07331709</v>
      </c>
      <c r="D14" s="560">
        <v>875.72460561999992</v>
      </c>
      <c r="E14" s="560">
        <v>109.93352267</v>
      </c>
      <c r="F14" s="593" t="s">
        <v>387</v>
      </c>
      <c r="G14" s="560">
        <v>32.4</v>
      </c>
      <c r="H14" s="593" t="s">
        <v>387</v>
      </c>
      <c r="I14" s="560">
        <v>36</v>
      </c>
      <c r="J14" s="593" t="s">
        <v>387</v>
      </c>
      <c r="K14" s="593" t="s">
        <v>387</v>
      </c>
      <c r="L14" s="560">
        <v>0.97</v>
      </c>
      <c r="M14" s="560">
        <v>14.799999999999999</v>
      </c>
      <c r="N14" s="560">
        <v>1000.2162439999995</v>
      </c>
      <c r="O14" s="560">
        <v>1.27122226</v>
      </c>
      <c r="P14" s="560">
        <v>4.8</v>
      </c>
      <c r="Q14" s="593" t="s">
        <v>387</v>
      </c>
      <c r="R14" s="593" t="s">
        <v>387</v>
      </c>
      <c r="S14" s="560">
        <v>137</v>
      </c>
      <c r="T14" s="560">
        <v>0.2</v>
      </c>
      <c r="U14" s="593" t="s">
        <v>387</v>
      </c>
      <c r="V14" s="560">
        <v>136</v>
      </c>
      <c r="W14" s="593" t="s">
        <v>387</v>
      </c>
      <c r="X14" s="593" t="s">
        <v>387</v>
      </c>
      <c r="Y14" s="593" t="s">
        <v>387</v>
      </c>
      <c r="Z14" s="593" t="s">
        <v>387</v>
      </c>
      <c r="AA14" s="560">
        <v>15989.650674639999</v>
      </c>
    </row>
    <row r="15" spans="1:28" ht="16.5" customHeight="1" x14ac:dyDescent="0.25">
      <c r="A15" s="655" t="s">
        <v>841</v>
      </c>
      <c r="B15" s="180">
        <v>9622.5561843900068</v>
      </c>
      <c r="C15" s="180">
        <v>935.00136772999974</v>
      </c>
      <c r="D15" s="180">
        <v>828.64325973999996</v>
      </c>
      <c r="E15" s="396" t="s">
        <v>387</v>
      </c>
      <c r="F15" s="396" t="s">
        <v>387</v>
      </c>
      <c r="G15" s="396" t="s">
        <v>387</v>
      </c>
      <c r="H15" s="396" t="s">
        <v>387</v>
      </c>
      <c r="I15" s="396" t="s">
        <v>387</v>
      </c>
      <c r="J15" s="396" t="s">
        <v>387</v>
      </c>
      <c r="K15" s="396" t="s">
        <v>387</v>
      </c>
      <c r="L15" s="396" t="s">
        <v>387</v>
      </c>
      <c r="M15" s="396" t="s">
        <v>387</v>
      </c>
      <c r="N15" s="396" t="s">
        <v>387</v>
      </c>
      <c r="O15" s="396" t="s">
        <v>387</v>
      </c>
      <c r="P15" s="396" t="s">
        <v>387</v>
      </c>
      <c r="Q15" s="396" t="s">
        <v>387</v>
      </c>
      <c r="R15" s="396" t="s">
        <v>387</v>
      </c>
      <c r="S15" s="396" t="s">
        <v>387</v>
      </c>
      <c r="T15" s="396" t="s">
        <v>387</v>
      </c>
      <c r="U15" s="396" t="s">
        <v>387</v>
      </c>
      <c r="V15" s="396" t="s">
        <v>387</v>
      </c>
      <c r="W15" s="396" t="s">
        <v>387</v>
      </c>
      <c r="X15" s="396" t="s">
        <v>387</v>
      </c>
      <c r="Y15" s="396" t="s">
        <v>387</v>
      </c>
      <c r="Z15" s="396" t="s">
        <v>387</v>
      </c>
      <c r="AA15" s="181">
        <v>11881.369561160005</v>
      </c>
      <c r="AB15" s="23"/>
    </row>
    <row r="16" spans="1:28" ht="16.5" customHeight="1" x14ac:dyDescent="0.25">
      <c r="A16" s="654" t="s">
        <v>842</v>
      </c>
      <c r="B16" s="396" t="s">
        <v>387</v>
      </c>
      <c r="C16" s="396" t="s">
        <v>387</v>
      </c>
      <c r="D16" s="396" t="s">
        <v>387</v>
      </c>
      <c r="E16" s="396" t="s">
        <v>387</v>
      </c>
      <c r="F16" s="396" t="s">
        <v>387</v>
      </c>
      <c r="G16" s="396" t="s">
        <v>387</v>
      </c>
      <c r="H16" s="396" t="s">
        <v>387</v>
      </c>
      <c r="I16" s="396" t="s">
        <v>387</v>
      </c>
      <c r="J16" s="396" t="s">
        <v>387</v>
      </c>
      <c r="K16" s="396" t="s">
        <v>387</v>
      </c>
      <c r="L16" s="396" t="s">
        <v>387</v>
      </c>
      <c r="M16" s="396" t="s">
        <v>387</v>
      </c>
      <c r="N16" s="396" t="s">
        <v>387</v>
      </c>
      <c r="O16" s="396" t="s">
        <v>387</v>
      </c>
      <c r="P16" s="396" t="s">
        <v>387</v>
      </c>
      <c r="Q16" s="396" t="s">
        <v>387</v>
      </c>
      <c r="R16" s="396" t="s">
        <v>387</v>
      </c>
      <c r="S16" s="396" t="s">
        <v>387</v>
      </c>
      <c r="T16" s="396" t="s">
        <v>387</v>
      </c>
      <c r="U16" s="396" t="s">
        <v>387</v>
      </c>
      <c r="V16" s="396" t="s">
        <v>387</v>
      </c>
      <c r="W16" s="396" t="s">
        <v>387</v>
      </c>
      <c r="X16" s="396" t="s">
        <v>387</v>
      </c>
      <c r="Y16" s="396" t="s">
        <v>387</v>
      </c>
      <c r="Z16" s="396" t="s">
        <v>387</v>
      </c>
      <c r="AA16" s="396" t="s">
        <v>387</v>
      </c>
      <c r="AB16" s="23"/>
    </row>
    <row r="17" spans="1:28" ht="16.5" customHeight="1" x14ac:dyDescent="0.25">
      <c r="A17" s="654" t="s">
        <v>843</v>
      </c>
      <c r="B17" s="180">
        <v>0.1</v>
      </c>
      <c r="C17" s="396" t="s">
        <v>387</v>
      </c>
      <c r="D17" s="396" t="s">
        <v>387</v>
      </c>
      <c r="E17" s="396" t="s">
        <v>387</v>
      </c>
      <c r="F17" s="396" t="s">
        <v>387</v>
      </c>
      <c r="G17" s="396" t="s">
        <v>387</v>
      </c>
      <c r="H17" s="396" t="s">
        <v>387</v>
      </c>
      <c r="I17" s="396" t="s">
        <v>387</v>
      </c>
      <c r="J17" s="396" t="s">
        <v>387</v>
      </c>
      <c r="K17" s="396" t="s">
        <v>387</v>
      </c>
      <c r="L17" s="396" t="s">
        <v>387</v>
      </c>
      <c r="M17" s="396" t="s">
        <v>387</v>
      </c>
      <c r="N17" s="396" t="s">
        <v>387</v>
      </c>
      <c r="O17" s="396" t="s">
        <v>387</v>
      </c>
      <c r="P17" s="396" t="s">
        <v>387</v>
      </c>
      <c r="Q17" s="396" t="s">
        <v>387</v>
      </c>
      <c r="R17" s="396" t="s">
        <v>387</v>
      </c>
      <c r="S17" s="396" t="s">
        <v>387</v>
      </c>
      <c r="T17" s="396" t="s">
        <v>387</v>
      </c>
      <c r="U17" s="396" t="s">
        <v>387</v>
      </c>
      <c r="V17" s="396" t="s">
        <v>387</v>
      </c>
      <c r="W17" s="396" t="s">
        <v>387</v>
      </c>
      <c r="X17" s="396" t="s">
        <v>387</v>
      </c>
      <c r="Y17" s="396" t="s">
        <v>387</v>
      </c>
      <c r="Z17" s="396" t="s">
        <v>387</v>
      </c>
      <c r="AA17" s="181">
        <v>0.1</v>
      </c>
      <c r="AB17" s="23"/>
    </row>
    <row r="18" spans="1:28" ht="16.5" customHeight="1" x14ac:dyDescent="0.25">
      <c r="A18" s="654" t="s">
        <v>844</v>
      </c>
      <c r="B18" s="180">
        <v>271.34101370999997</v>
      </c>
      <c r="C18" s="396" t="s">
        <v>387</v>
      </c>
      <c r="D18" s="180">
        <v>17.371947980000002</v>
      </c>
      <c r="E18" s="396" t="s">
        <v>387</v>
      </c>
      <c r="F18" s="396" t="s">
        <v>387</v>
      </c>
      <c r="G18" s="180">
        <v>32.4</v>
      </c>
      <c r="H18" s="180">
        <v>0</v>
      </c>
      <c r="I18" s="180">
        <v>36</v>
      </c>
      <c r="J18" s="180">
        <v>0</v>
      </c>
      <c r="K18" s="180">
        <v>0</v>
      </c>
      <c r="L18" s="180">
        <v>0.96</v>
      </c>
      <c r="M18" s="180">
        <v>0.7</v>
      </c>
      <c r="N18" s="180">
        <v>17.907636440000001</v>
      </c>
      <c r="O18" s="180">
        <v>1.27122226</v>
      </c>
      <c r="P18" s="180">
        <v>4.5</v>
      </c>
      <c r="Q18" s="180">
        <v>0</v>
      </c>
      <c r="R18" s="180">
        <v>0</v>
      </c>
      <c r="S18" s="180">
        <v>13.8</v>
      </c>
      <c r="T18" s="180">
        <v>0.2</v>
      </c>
      <c r="U18" s="180">
        <v>0</v>
      </c>
      <c r="V18" s="180">
        <v>3.6</v>
      </c>
      <c r="W18" s="396" t="s">
        <v>387</v>
      </c>
      <c r="X18" s="396" t="s">
        <v>387</v>
      </c>
      <c r="Y18" s="396" t="s">
        <v>387</v>
      </c>
      <c r="Z18" s="396" t="s">
        <v>387</v>
      </c>
      <c r="AA18" s="181">
        <v>400.05182038999993</v>
      </c>
      <c r="AB18" s="23"/>
    </row>
    <row r="19" spans="1:28" ht="16.5" customHeight="1" x14ac:dyDescent="0.25">
      <c r="A19" s="564" t="s">
        <v>845</v>
      </c>
      <c r="B19" s="180">
        <v>2737.16812175</v>
      </c>
      <c r="C19" s="180">
        <v>86.819591069999973</v>
      </c>
      <c r="D19" s="396" t="s">
        <v>387</v>
      </c>
      <c r="E19" s="180">
        <v>107.41322747000001</v>
      </c>
      <c r="F19" s="396" t="s">
        <v>387</v>
      </c>
      <c r="G19" s="396" t="s">
        <v>387</v>
      </c>
      <c r="H19" s="396" t="s">
        <v>387</v>
      </c>
      <c r="I19" s="396" t="s">
        <v>387</v>
      </c>
      <c r="J19" s="396" t="s">
        <v>387</v>
      </c>
      <c r="K19" s="396" t="s">
        <v>387</v>
      </c>
      <c r="L19" s="396" t="s">
        <v>387</v>
      </c>
      <c r="M19" s="180">
        <v>14.1</v>
      </c>
      <c r="N19" s="180">
        <v>462.00922282999983</v>
      </c>
      <c r="O19" s="396" t="s">
        <v>387</v>
      </c>
      <c r="P19" s="180">
        <v>0.3</v>
      </c>
      <c r="Q19" s="396" t="s">
        <v>387</v>
      </c>
      <c r="R19" s="396" t="s">
        <v>387</v>
      </c>
      <c r="S19" s="180">
        <v>123.3</v>
      </c>
      <c r="T19" s="396" t="s">
        <v>387</v>
      </c>
      <c r="U19" s="396" t="s">
        <v>387</v>
      </c>
      <c r="V19" s="180">
        <v>132.4</v>
      </c>
      <c r="W19" s="396" t="s">
        <v>387</v>
      </c>
      <c r="X19" s="396" t="s">
        <v>387</v>
      </c>
      <c r="Y19" s="396" t="s">
        <v>387</v>
      </c>
      <c r="Z19" s="396" t="s">
        <v>387</v>
      </c>
      <c r="AA19" s="181">
        <v>3663.51016312</v>
      </c>
      <c r="AB19" s="23"/>
    </row>
    <row r="20" spans="1:28" ht="16.5" customHeight="1" x14ac:dyDescent="0.25">
      <c r="A20" s="654" t="s">
        <v>846</v>
      </c>
      <c r="B20" s="180">
        <v>0.30797384999999999</v>
      </c>
      <c r="C20" s="396" t="s">
        <v>387</v>
      </c>
      <c r="D20" s="396" t="s">
        <v>387</v>
      </c>
      <c r="E20" s="396" t="s">
        <v>387</v>
      </c>
      <c r="F20" s="396" t="s">
        <v>387</v>
      </c>
      <c r="G20" s="396" t="s">
        <v>387</v>
      </c>
      <c r="H20" s="396" t="s">
        <v>387</v>
      </c>
      <c r="I20" s="396" t="s">
        <v>387</v>
      </c>
      <c r="J20" s="396" t="s">
        <v>387</v>
      </c>
      <c r="K20" s="396" t="s">
        <v>387</v>
      </c>
      <c r="L20" s="396" t="s">
        <v>387</v>
      </c>
      <c r="M20" s="396" t="s">
        <v>387</v>
      </c>
      <c r="N20" s="396" t="s">
        <v>387</v>
      </c>
      <c r="O20" s="396" t="s">
        <v>387</v>
      </c>
      <c r="P20" s="396" t="s">
        <v>387</v>
      </c>
      <c r="Q20" s="396" t="s">
        <v>387</v>
      </c>
      <c r="R20" s="396" t="s">
        <v>387</v>
      </c>
      <c r="S20" s="396" t="s">
        <v>387</v>
      </c>
      <c r="T20" s="396" t="s">
        <v>387</v>
      </c>
      <c r="U20" s="396" t="s">
        <v>387</v>
      </c>
      <c r="V20" s="396" t="s">
        <v>387</v>
      </c>
      <c r="W20" s="396" t="s">
        <v>387</v>
      </c>
      <c r="X20" s="396" t="s">
        <v>387</v>
      </c>
      <c r="Y20" s="396" t="s">
        <v>387</v>
      </c>
      <c r="Z20" s="396" t="s">
        <v>387</v>
      </c>
      <c r="AA20" s="181">
        <v>0.30797384999999999</v>
      </c>
      <c r="AB20" s="23"/>
    </row>
    <row r="21" spans="1:28" s="34" customFormat="1" ht="16.5" customHeight="1" x14ac:dyDescent="0.25">
      <c r="A21" s="557" t="s">
        <v>156</v>
      </c>
      <c r="B21" s="558">
        <v>12631.473293700006</v>
      </c>
      <c r="C21" s="558">
        <v>1021.8209587999997</v>
      </c>
      <c r="D21" s="558">
        <v>846.01520771999992</v>
      </c>
      <c r="E21" s="558">
        <v>107.41322747000001</v>
      </c>
      <c r="F21" s="396" t="s">
        <v>387</v>
      </c>
      <c r="G21" s="558">
        <v>32.4</v>
      </c>
      <c r="H21" s="396" t="s">
        <v>387</v>
      </c>
      <c r="I21" s="558">
        <v>36</v>
      </c>
      <c r="J21" s="396" t="s">
        <v>387</v>
      </c>
      <c r="K21" s="396" t="s">
        <v>387</v>
      </c>
      <c r="L21" s="558">
        <v>0.96</v>
      </c>
      <c r="M21" s="558">
        <v>14.799999999999999</v>
      </c>
      <c r="N21" s="558">
        <v>975.08560856999975</v>
      </c>
      <c r="O21" s="558">
        <v>1.27122226</v>
      </c>
      <c r="P21" s="558">
        <v>4.8</v>
      </c>
      <c r="Q21" s="396" t="s">
        <v>387</v>
      </c>
      <c r="R21" s="396" t="s">
        <v>387</v>
      </c>
      <c r="S21" s="558">
        <v>137.1</v>
      </c>
      <c r="T21" s="558">
        <v>0.2</v>
      </c>
      <c r="U21" s="396" t="s">
        <v>387</v>
      </c>
      <c r="V21" s="558">
        <v>136</v>
      </c>
      <c r="W21" s="396" t="s">
        <v>387</v>
      </c>
      <c r="X21" s="396" t="s">
        <v>387</v>
      </c>
      <c r="Y21" s="396" t="s">
        <v>387</v>
      </c>
      <c r="Z21" s="396" t="s">
        <v>387</v>
      </c>
      <c r="AA21" s="558">
        <v>15945.439518520005</v>
      </c>
    </row>
    <row r="22" spans="1:28" s="34" customFormat="1" ht="16.5" customHeight="1" thickBot="1" x14ac:dyDescent="0.3">
      <c r="A22" s="559" t="s">
        <v>157</v>
      </c>
      <c r="B22" s="560">
        <v>-20.311530700006188</v>
      </c>
      <c r="C22" s="560">
        <v>7.2523582900003021</v>
      </c>
      <c r="D22" s="560">
        <v>29.709397899999999</v>
      </c>
      <c r="E22" s="560">
        <v>2.5202951999999925</v>
      </c>
      <c r="F22" s="593" t="s">
        <v>387</v>
      </c>
      <c r="G22" s="594" t="s">
        <v>387</v>
      </c>
      <c r="H22" s="593" t="s">
        <v>387</v>
      </c>
      <c r="I22" s="594" t="s">
        <v>387</v>
      </c>
      <c r="J22" s="593" t="s">
        <v>387</v>
      </c>
      <c r="K22" s="593" t="s">
        <v>387</v>
      </c>
      <c r="L22" s="560">
        <v>1.0000000000000009E-2</v>
      </c>
      <c r="M22" s="594" t="s">
        <v>387</v>
      </c>
      <c r="N22" s="560">
        <v>25.130635429999757</v>
      </c>
      <c r="O22" s="594" t="s">
        <v>387</v>
      </c>
      <c r="P22" s="594" t="s">
        <v>387</v>
      </c>
      <c r="Q22" s="593" t="s">
        <v>387</v>
      </c>
      <c r="R22" s="593" t="s">
        <v>387</v>
      </c>
      <c r="S22" s="560">
        <v>-9.9999999999994316E-2</v>
      </c>
      <c r="T22" s="594" t="s">
        <v>387</v>
      </c>
      <c r="U22" s="593" t="s">
        <v>387</v>
      </c>
      <c r="V22" s="594" t="s">
        <v>387</v>
      </c>
      <c r="W22" s="593" t="s">
        <v>387</v>
      </c>
      <c r="X22" s="593" t="s">
        <v>387</v>
      </c>
      <c r="Y22" s="593" t="s">
        <v>387</v>
      </c>
      <c r="Z22" s="593" t="s">
        <v>387</v>
      </c>
      <c r="AA22" s="560">
        <v>44.311156119994486</v>
      </c>
    </row>
    <row r="23" spans="1:28" ht="16.5" customHeight="1" x14ac:dyDescent="0.25">
      <c r="A23" s="654" t="s">
        <v>847</v>
      </c>
      <c r="B23" s="396" t="s">
        <v>387</v>
      </c>
      <c r="C23" s="396" t="s">
        <v>387</v>
      </c>
      <c r="D23" s="396" t="s">
        <v>387</v>
      </c>
      <c r="E23" s="396" t="s">
        <v>387</v>
      </c>
      <c r="F23" s="396" t="s">
        <v>387</v>
      </c>
      <c r="G23" s="396" t="s">
        <v>387</v>
      </c>
      <c r="H23" s="396" t="s">
        <v>387</v>
      </c>
      <c r="I23" s="396" t="s">
        <v>387</v>
      </c>
      <c r="J23" s="396" t="s">
        <v>387</v>
      </c>
      <c r="K23" s="396" t="s">
        <v>387</v>
      </c>
      <c r="L23" s="396" t="s">
        <v>387</v>
      </c>
      <c r="M23" s="396" t="s">
        <v>387</v>
      </c>
      <c r="N23" s="396" t="s">
        <v>387</v>
      </c>
      <c r="O23" s="396" t="s">
        <v>387</v>
      </c>
      <c r="P23" s="396" t="s">
        <v>387</v>
      </c>
      <c r="Q23" s="396" t="s">
        <v>387</v>
      </c>
      <c r="R23" s="396" t="s">
        <v>387</v>
      </c>
      <c r="S23" s="396" t="s">
        <v>387</v>
      </c>
      <c r="T23" s="396" t="s">
        <v>387</v>
      </c>
      <c r="U23" s="396" t="s">
        <v>387</v>
      </c>
      <c r="V23" s="396" t="s">
        <v>387</v>
      </c>
      <c r="W23" s="396" t="s">
        <v>387</v>
      </c>
      <c r="X23" s="396" t="s">
        <v>387</v>
      </c>
      <c r="Y23" s="396" t="s">
        <v>387</v>
      </c>
      <c r="Z23" s="396" t="s">
        <v>387</v>
      </c>
      <c r="AA23" s="396" t="s">
        <v>387</v>
      </c>
      <c r="AB23" s="23"/>
    </row>
    <row r="24" spans="1:28" ht="16.5" customHeight="1" x14ac:dyDescent="0.25">
      <c r="A24" s="654" t="s">
        <v>848</v>
      </c>
      <c r="B24" s="180">
        <v>8.7976082499999997</v>
      </c>
      <c r="C24" s="396" t="s">
        <v>387</v>
      </c>
      <c r="D24" s="396" t="s">
        <v>387</v>
      </c>
      <c r="E24" s="396" t="s">
        <v>387</v>
      </c>
      <c r="F24" s="396" t="s">
        <v>387</v>
      </c>
      <c r="G24" s="396" t="s">
        <v>387</v>
      </c>
      <c r="H24" s="396" t="s">
        <v>387</v>
      </c>
      <c r="I24" s="396" t="s">
        <v>387</v>
      </c>
      <c r="J24" s="396" t="s">
        <v>387</v>
      </c>
      <c r="K24" s="396" t="s">
        <v>387</v>
      </c>
      <c r="L24" s="396" t="s">
        <v>387</v>
      </c>
      <c r="M24" s="396" t="s">
        <v>387</v>
      </c>
      <c r="N24" s="396" t="s">
        <v>387</v>
      </c>
      <c r="O24" s="396" t="s">
        <v>387</v>
      </c>
      <c r="P24" s="396" t="s">
        <v>387</v>
      </c>
      <c r="Q24" s="396" t="s">
        <v>387</v>
      </c>
      <c r="R24" s="396" t="s">
        <v>387</v>
      </c>
      <c r="S24" s="396" t="s">
        <v>387</v>
      </c>
      <c r="T24" s="396" t="s">
        <v>387</v>
      </c>
      <c r="U24" s="396" t="s">
        <v>387</v>
      </c>
      <c r="V24" s="396" t="s">
        <v>387</v>
      </c>
      <c r="W24" s="396" t="s">
        <v>387</v>
      </c>
      <c r="X24" s="396" t="s">
        <v>387</v>
      </c>
      <c r="Y24" s="396" t="s">
        <v>387</v>
      </c>
      <c r="Z24" s="396" t="s">
        <v>387</v>
      </c>
      <c r="AA24" s="181">
        <v>8.7976082499999997</v>
      </c>
      <c r="AB24" s="23"/>
    </row>
    <row r="25" spans="1:28" s="34" customFormat="1" ht="16.5" customHeight="1" x14ac:dyDescent="0.25">
      <c r="A25" s="557" t="s">
        <v>158</v>
      </c>
      <c r="B25" s="558">
        <v>8.7976082499999997</v>
      </c>
      <c r="C25" s="396" t="s">
        <v>387</v>
      </c>
      <c r="D25" s="396" t="s">
        <v>387</v>
      </c>
      <c r="E25" s="396" t="s">
        <v>387</v>
      </c>
      <c r="F25" s="396" t="s">
        <v>387</v>
      </c>
      <c r="G25" s="396" t="s">
        <v>387</v>
      </c>
      <c r="H25" s="396" t="s">
        <v>387</v>
      </c>
      <c r="I25" s="396" t="s">
        <v>387</v>
      </c>
      <c r="J25" s="396" t="s">
        <v>387</v>
      </c>
      <c r="K25" s="396" t="s">
        <v>387</v>
      </c>
      <c r="L25" s="396" t="s">
        <v>387</v>
      </c>
      <c r="M25" s="396" t="s">
        <v>387</v>
      </c>
      <c r="N25" s="396" t="s">
        <v>387</v>
      </c>
      <c r="O25" s="396" t="s">
        <v>387</v>
      </c>
      <c r="P25" s="396" t="s">
        <v>387</v>
      </c>
      <c r="Q25" s="396" t="s">
        <v>387</v>
      </c>
      <c r="R25" s="396" t="s">
        <v>387</v>
      </c>
      <c r="S25" s="396" t="s">
        <v>387</v>
      </c>
      <c r="T25" s="396" t="s">
        <v>387</v>
      </c>
      <c r="U25" s="396" t="s">
        <v>387</v>
      </c>
      <c r="V25" s="396" t="s">
        <v>387</v>
      </c>
      <c r="W25" s="396" t="s">
        <v>387</v>
      </c>
      <c r="X25" s="396" t="s">
        <v>387</v>
      </c>
      <c r="Y25" s="396" t="s">
        <v>387</v>
      </c>
      <c r="Z25" s="396" t="s">
        <v>387</v>
      </c>
      <c r="AA25" s="558">
        <v>8.7976082499999997</v>
      </c>
    </row>
    <row r="26" spans="1:28" s="34" customFormat="1" ht="16.5" customHeight="1" x14ac:dyDescent="0.25">
      <c r="A26" s="561" t="s">
        <v>159</v>
      </c>
      <c r="B26" s="562">
        <v>-11.513922450006188</v>
      </c>
      <c r="C26" s="562">
        <v>7.2523582900003021</v>
      </c>
      <c r="D26" s="562">
        <v>29.709397899999999</v>
      </c>
      <c r="E26" s="562">
        <v>2.5202951999999925</v>
      </c>
      <c r="F26" s="396" t="s">
        <v>387</v>
      </c>
      <c r="G26" s="396" t="s">
        <v>387</v>
      </c>
      <c r="H26" s="396" t="s">
        <v>387</v>
      </c>
      <c r="I26" s="396" t="s">
        <v>387</v>
      </c>
      <c r="J26" s="396" t="s">
        <v>387</v>
      </c>
      <c r="K26" s="396" t="s">
        <v>387</v>
      </c>
      <c r="L26" s="562">
        <v>1.0000000000000009E-2</v>
      </c>
      <c r="M26" s="396" t="s">
        <v>387</v>
      </c>
      <c r="N26" s="562">
        <v>25.130635429999757</v>
      </c>
      <c r="O26" s="396" t="s">
        <v>387</v>
      </c>
      <c r="P26" s="396" t="s">
        <v>387</v>
      </c>
      <c r="Q26" s="396" t="s">
        <v>387</v>
      </c>
      <c r="R26" s="396" t="s">
        <v>387</v>
      </c>
      <c r="S26" s="562">
        <v>-9.9999999999994316E-2</v>
      </c>
      <c r="T26" s="396" t="s">
        <v>387</v>
      </c>
      <c r="U26" s="396" t="s">
        <v>387</v>
      </c>
      <c r="V26" s="396" t="s">
        <v>387</v>
      </c>
      <c r="W26" s="396" t="s">
        <v>387</v>
      </c>
      <c r="X26" s="396" t="s">
        <v>387</v>
      </c>
      <c r="Y26" s="396" t="s">
        <v>387</v>
      </c>
      <c r="Z26" s="396" t="s">
        <v>387</v>
      </c>
      <c r="AA26" s="562">
        <v>53.108764369994489</v>
      </c>
    </row>
    <row r="27" spans="1:28" s="55" customFormat="1" ht="14.25" customHeight="1" x14ac:dyDescent="0.2">
      <c r="A27" s="87" t="s">
        <v>298</v>
      </c>
      <c r="B27" s="624"/>
      <c r="C27" s="624"/>
      <c r="D27" s="624"/>
      <c r="E27" s="624"/>
      <c r="F27" s="624"/>
      <c r="G27" s="624"/>
      <c r="H27" s="624"/>
      <c r="I27" s="624"/>
      <c r="J27" s="624"/>
      <c r="K27" s="624"/>
      <c r="L27" s="624"/>
      <c r="M27" s="624"/>
      <c r="N27" s="624"/>
    </row>
    <row r="28" spans="1:28" s="55" customFormat="1" ht="14.25" customHeight="1" x14ac:dyDescent="0.2">
      <c r="A28" s="647" t="s">
        <v>408</v>
      </c>
      <c r="B28" s="624"/>
      <c r="C28" s="624"/>
      <c r="D28" s="624"/>
      <c r="E28" s="624"/>
      <c r="F28" s="624"/>
      <c r="G28" s="624"/>
      <c r="H28" s="624"/>
      <c r="I28" s="624"/>
      <c r="J28" s="624"/>
      <c r="K28" s="624"/>
      <c r="L28" s="624"/>
      <c r="M28" s="624"/>
      <c r="N28" s="624"/>
    </row>
    <row r="29" spans="1:28" s="55" customFormat="1" ht="14.25" customHeight="1" x14ac:dyDescent="0.2">
      <c r="A29" s="647" t="s">
        <v>427</v>
      </c>
      <c r="B29" s="624"/>
      <c r="C29" s="624"/>
      <c r="D29" s="624"/>
      <c r="E29" s="624"/>
      <c r="F29" s="624"/>
      <c r="G29" s="624"/>
      <c r="H29" s="624"/>
      <c r="I29" s="624"/>
      <c r="J29" s="624"/>
      <c r="K29" s="624"/>
      <c r="L29" s="624"/>
      <c r="M29" s="624"/>
      <c r="N29" s="624"/>
    </row>
  </sheetData>
  <pageMargins left="0.7" right="0.7" top="0.75" bottom="0.75" header="0.3" footer="0.3"/>
  <pageSetup paperSize="9" orientation="portrait" horizontalDpi="200" verticalDpi="2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F88B-1D79-4985-A475-53094A459307}">
  <dimension ref="A1:Q29"/>
  <sheetViews>
    <sheetView workbookViewId="0"/>
  </sheetViews>
  <sheetFormatPr defaultColWidth="9.140625" defaultRowHeight="14.25" x14ac:dyDescent="0.2"/>
  <cols>
    <col min="1" max="1" width="119.85546875" style="5" customWidth="1"/>
    <col min="2" max="16384" width="9.140625" style="5"/>
  </cols>
  <sheetData>
    <row r="1" spans="1:17" s="603" customFormat="1" ht="22.5" customHeight="1" x14ac:dyDescent="0.25">
      <c r="A1" s="601" t="s">
        <v>1287</v>
      </c>
    </row>
    <row r="2" spans="1:17" s="166" customFormat="1" ht="30" customHeight="1" x14ac:dyDescent="0.2">
      <c r="A2" s="170" t="s">
        <v>429</v>
      </c>
      <c r="B2" s="171" t="s">
        <v>137</v>
      </c>
      <c r="C2" s="171" t="s">
        <v>138</v>
      </c>
      <c r="D2" s="171" t="s">
        <v>139</v>
      </c>
      <c r="E2" s="171" t="s">
        <v>140</v>
      </c>
      <c r="F2" s="171" t="s">
        <v>141</v>
      </c>
      <c r="G2" s="171" t="s">
        <v>142</v>
      </c>
      <c r="H2" s="171" t="s">
        <v>143</v>
      </c>
      <c r="I2" s="171" t="s">
        <v>144</v>
      </c>
      <c r="J2" s="171" t="s">
        <v>145</v>
      </c>
      <c r="K2" s="171" t="s">
        <v>146</v>
      </c>
      <c r="L2" s="171" t="s">
        <v>147</v>
      </c>
      <c r="M2" s="171" t="s">
        <v>148</v>
      </c>
      <c r="N2" s="171" t="s">
        <v>149</v>
      </c>
      <c r="O2" s="171" t="s">
        <v>150</v>
      </c>
      <c r="P2" s="171" t="s">
        <v>151</v>
      </c>
      <c r="Q2" s="183" t="s">
        <v>73</v>
      </c>
    </row>
    <row r="3" spans="1:17" s="166" customFormat="1" ht="15" customHeight="1" x14ac:dyDescent="0.2">
      <c r="A3" s="652" t="s">
        <v>830</v>
      </c>
      <c r="B3" s="443">
        <v>4750.2</v>
      </c>
      <c r="C3" s="396" t="s">
        <v>387</v>
      </c>
      <c r="D3" s="443">
        <v>690</v>
      </c>
      <c r="E3" s="396" t="s">
        <v>387</v>
      </c>
      <c r="F3" s="443">
        <v>0.3</v>
      </c>
      <c r="G3" s="443">
        <v>131.4</v>
      </c>
      <c r="H3" s="443">
        <v>115.6</v>
      </c>
      <c r="I3" s="443">
        <v>13.5</v>
      </c>
      <c r="J3" s="396" t="s">
        <v>387</v>
      </c>
      <c r="K3" s="396" t="s">
        <v>387</v>
      </c>
      <c r="L3" s="396" t="s">
        <v>387</v>
      </c>
      <c r="M3" s="396" t="s">
        <v>387</v>
      </c>
      <c r="N3" s="396" t="s">
        <v>387</v>
      </c>
      <c r="O3" s="396" t="s">
        <v>387</v>
      </c>
      <c r="P3" s="396" t="s">
        <v>387</v>
      </c>
      <c r="Q3" s="444">
        <v>5701</v>
      </c>
    </row>
    <row r="4" spans="1:17" s="166" customFormat="1" ht="15" customHeight="1" x14ac:dyDescent="0.2">
      <c r="A4" s="652" t="s">
        <v>831</v>
      </c>
      <c r="B4" s="443">
        <v>5450.2</v>
      </c>
      <c r="C4" s="396" t="s">
        <v>387</v>
      </c>
      <c r="D4" s="443">
        <v>178.2</v>
      </c>
      <c r="E4" s="396" t="s">
        <v>387</v>
      </c>
      <c r="F4" s="396" t="s">
        <v>387</v>
      </c>
      <c r="G4" s="396" t="s">
        <v>387</v>
      </c>
      <c r="H4" s="396" t="s">
        <v>387</v>
      </c>
      <c r="I4" s="396" t="s">
        <v>387</v>
      </c>
      <c r="J4" s="396" t="s">
        <v>387</v>
      </c>
      <c r="K4" s="396" t="s">
        <v>387</v>
      </c>
      <c r="L4" s="396" t="s">
        <v>387</v>
      </c>
      <c r="M4" s="396" t="s">
        <v>387</v>
      </c>
      <c r="N4" s="396" t="s">
        <v>387</v>
      </c>
      <c r="O4" s="396" t="s">
        <v>387</v>
      </c>
      <c r="P4" s="396" t="s">
        <v>387</v>
      </c>
      <c r="Q4" s="444">
        <v>5628.4</v>
      </c>
    </row>
    <row r="5" spans="1:17" s="166" customFormat="1" ht="15" customHeight="1" x14ac:dyDescent="0.2">
      <c r="A5" s="442" t="s">
        <v>832</v>
      </c>
      <c r="B5" s="396" t="s">
        <v>387</v>
      </c>
      <c r="C5" s="396" t="s">
        <v>387</v>
      </c>
      <c r="D5" s="396" t="s">
        <v>387</v>
      </c>
      <c r="E5" s="396" t="s">
        <v>387</v>
      </c>
      <c r="F5" s="396" t="s">
        <v>387</v>
      </c>
      <c r="G5" s="396" t="s">
        <v>387</v>
      </c>
      <c r="H5" s="396" t="s">
        <v>387</v>
      </c>
      <c r="I5" s="396" t="s">
        <v>387</v>
      </c>
      <c r="J5" s="443">
        <v>1260.3000000000002</v>
      </c>
      <c r="K5" s="396" t="s">
        <v>387</v>
      </c>
      <c r="L5" s="396" t="s">
        <v>387</v>
      </c>
      <c r="M5" s="396" t="s">
        <v>387</v>
      </c>
      <c r="N5" s="396" t="s">
        <v>387</v>
      </c>
      <c r="O5" s="396" t="s">
        <v>387</v>
      </c>
      <c r="P5" s="396" t="s">
        <v>387</v>
      </c>
      <c r="Q5" s="444">
        <v>1260.3000000000002</v>
      </c>
    </row>
    <row r="6" spans="1:17" s="166" customFormat="1" ht="15" customHeight="1" x14ac:dyDescent="0.2">
      <c r="A6" s="442" t="s">
        <v>833</v>
      </c>
      <c r="B6" s="443">
        <v>1047.5999999999999</v>
      </c>
      <c r="C6" s="396" t="s">
        <v>387</v>
      </c>
      <c r="D6" s="443">
        <v>0.2</v>
      </c>
      <c r="E6" s="443">
        <v>66.7</v>
      </c>
      <c r="F6" s="396" t="s">
        <v>387</v>
      </c>
      <c r="G6" s="396" t="s">
        <v>387</v>
      </c>
      <c r="H6" s="443">
        <v>5.0999999999999996</v>
      </c>
      <c r="I6" s="396" t="s">
        <v>387</v>
      </c>
      <c r="J6" s="443">
        <v>35.6</v>
      </c>
      <c r="K6" s="443">
        <v>0.8</v>
      </c>
      <c r="L6" s="396" t="s">
        <v>387</v>
      </c>
      <c r="M6" s="443">
        <v>0</v>
      </c>
      <c r="N6" s="443">
        <v>1.1000000000000001</v>
      </c>
      <c r="O6" s="396" t="s">
        <v>387</v>
      </c>
      <c r="P6" s="396" t="s">
        <v>387</v>
      </c>
      <c r="Q6" s="444">
        <v>1157.0999999999997</v>
      </c>
    </row>
    <row r="7" spans="1:17" s="166" customFormat="1" ht="15" customHeight="1" x14ac:dyDescent="0.2">
      <c r="A7" s="442" t="s">
        <v>834</v>
      </c>
      <c r="B7" s="443">
        <v>344.90000000000003</v>
      </c>
      <c r="C7" s="396" t="s">
        <v>387</v>
      </c>
      <c r="D7" s="443">
        <v>12.5</v>
      </c>
      <c r="E7" s="396" t="s">
        <v>387</v>
      </c>
      <c r="F7" s="443">
        <v>3.8</v>
      </c>
      <c r="G7" s="443">
        <v>2.5</v>
      </c>
      <c r="H7" s="396" t="s">
        <v>387</v>
      </c>
      <c r="I7" s="443">
        <v>0.6</v>
      </c>
      <c r="J7" s="443">
        <v>14.9</v>
      </c>
      <c r="K7" s="443">
        <v>0.3</v>
      </c>
      <c r="L7" s="396" t="s">
        <v>387</v>
      </c>
      <c r="M7" s="443">
        <v>0.1</v>
      </c>
      <c r="N7" s="396" t="s">
        <v>387</v>
      </c>
      <c r="O7" s="396" t="s">
        <v>387</v>
      </c>
      <c r="P7" s="396" t="s">
        <v>387</v>
      </c>
      <c r="Q7" s="444">
        <v>379.60000000000008</v>
      </c>
    </row>
    <row r="8" spans="1:17" s="166" customFormat="1" ht="15" customHeight="1" x14ac:dyDescent="0.2">
      <c r="A8" s="442" t="s">
        <v>835</v>
      </c>
      <c r="B8" s="396" t="s">
        <v>387</v>
      </c>
      <c r="C8" s="396" t="s">
        <v>387</v>
      </c>
      <c r="D8" s="396" t="s">
        <v>387</v>
      </c>
      <c r="E8" s="443">
        <v>50.1</v>
      </c>
      <c r="F8" s="396" t="s">
        <v>387</v>
      </c>
      <c r="G8" s="396" t="s">
        <v>387</v>
      </c>
      <c r="H8" s="396" t="s">
        <v>387</v>
      </c>
      <c r="I8" s="396" t="s">
        <v>387</v>
      </c>
      <c r="J8" s="443">
        <v>16.7</v>
      </c>
      <c r="K8" s="396" t="s">
        <v>387</v>
      </c>
      <c r="L8" s="396" t="s">
        <v>387</v>
      </c>
      <c r="M8" s="396" t="s">
        <v>387</v>
      </c>
      <c r="N8" s="396" t="s">
        <v>387</v>
      </c>
      <c r="O8" s="396" t="s">
        <v>387</v>
      </c>
      <c r="P8" s="396" t="s">
        <v>387</v>
      </c>
      <c r="Q8" s="444">
        <v>66.8</v>
      </c>
    </row>
    <row r="9" spans="1:17" s="166" customFormat="1" ht="15" customHeight="1" x14ac:dyDescent="0.2">
      <c r="A9" s="442" t="s">
        <v>836</v>
      </c>
      <c r="B9" s="443">
        <v>0.1</v>
      </c>
      <c r="C9" s="396" t="s">
        <v>387</v>
      </c>
      <c r="D9" s="396" t="s">
        <v>387</v>
      </c>
      <c r="E9" s="396" t="s">
        <v>387</v>
      </c>
      <c r="F9" s="396" t="s">
        <v>387</v>
      </c>
      <c r="G9" s="396" t="s">
        <v>387</v>
      </c>
      <c r="H9" s="396" t="s">
        <v>387</v>
      </c>
      <c r="I9" s="396" t="s">
        <v>387</v>
      </c>
      <c r="J9" s="396" t="s">
        <v>387</v>
      </c>
      <c r="K9" s="396" t="s">
        <v>387</v>
      </c>
      <c r="L9" s="396" t="s">
        <v>387</v>
      </c>
      <c r="M9" s="396" t="s">
        <v>387</v>
      </c>
      <c r="N9" s="396" t="s">
        <v>387</v>
      </c>
      <c r="O9" s="396" t="s">
        <v>387</v>
      </c>
      <c r="P9" s="396" t="s">
        <v>387</v>
      </c>
      <c r="Q9" s="444">
        <v>0.1</v>
      </c>
    </row>
    <row r="10" spans="1:17" s="166" customFormat="1" ht="15" customHeight="1" x14ac:dyDescent="0.2">
      <c r="A10" s="442" t="s">
        <v>837</v>
      </c>
      <c r="B10" s="396" t="s">
        <v>387</v>
      </c>
      <c r="C10" s="396" t="s">
        <v>387</v>
      </c>
      <c r="D10" s="396" t="s">
        <v>387</v>
      </c>
      <c r="E10" s="396" t="s">
        <v>387</v>
      </c>
      <c r="F10" s="396" t="s">
        <v>387</v>
      </c>
      <c r="G10" s="396" t="s">
        <v>387</v>
      </c>
      <c r="H10" s="443">
        <v>10.5</v>
      </c>
      <c r="I10" s="443">
        <v>0.8</v>
      </c>
      <c r="J10" s="396" t="s">
        <v>387</v>
      </c>
      <c r="K10" s="396" t="s">
        <v>387</v>
      </c>
      <c r="L10" s="396" t="s">
        <v>387</v>
      </c>
      <c r="M10" s="396" t="s">
        <v>387</v>
      </c>
      <c r="N10" s="396" t="s">
        <v>387</v>
      </c>
      <c r="O10" s="396" t="s">
        <v>387</v>
      </c>
      <c r="P10" s="396" t="s">
        <v>387</v>
      </c>
      <c r="Q10" s="444">
        <v>11.3</v>
      </c>
    </row>
    <row r="11" spans="1:17" s="166" customFormat="1" ht="15" customHeight="1" x14ac:dyDescent="0.2">
      <c r="A11" s="442" t="s">
        <v>838</v>
      </c>
      <c r="B11" s="443">
        <v>137.4</v>
      </c>
      <c r="C11" s="396" t="s">
        <v>387</v>
      </c>
      <c r="D11" s="396" t="s">
        <v>387</v>
      </c>
      <c r="E11" s="396" t="s">
        <v>387</v>
      </c>
      <c r="F11" s="396" t="s">
        <v>387</v>
      </c>
      <c r="G11" s="396" t="s">
        <v>387</v>
      </c>
      <c r="H11" s="396" t="s">
        <v>387</v>
      </c>
      <c r="I11" s="396" t="s">
        <v>387</v>
      </c>
      <c r="J11" s="443">
        <v>611</v>
      </c>
      <c r="K11" s="443">
        <v>7.1</v>
      </c>
      <c r="L11" s="443">
        <v>0.3</v>
      </c>
      <c r="M11" s="396" t="s">
        <v>387</v>
      </c>
      <c r="N11" s="396" t="s">
        <v>387</v>
      </c>
      <c r="O11" s="396" t="s">
        <v>387</v>
      </c>
      <c r="P11" s="396" t="s">
        <v>387</v>
      </c>
      <c r="Q11" s="444">
        <v>755.8</v>
      </c>
    </row>
    <row r="12" spans="1:17" s="166" customFormat="1" ht="15" customHeight="1" x14ac:dyDescent="0.2">
      <c r="A12" s="442" t="s">
        <v>839</v>
      </c>
      <c r="B12" s="443">
        <v>8.3999999999999986</v>
      </c>
      <c r="C12" s="443">
        <v>8.6999999999999993</v>
      </c>
      <c r="D12" s="396" t="s">
        <v>387</v>
      </c>
      <c r="E12" s="396" t="s">
        <v>387</v>
      </c>
      <c r="F12" s="443">
        <v>0.4</v>
      </c>
      <c r="G12" s="443">
        <v>0</v>
      </c>
      <c r="H12" s="443">
        <v>0.1</v>
      </c>
      <c r="I12" s="396" t="s">
        <v>387</v>
      </c>
      <c r="J12" s="443">
        <v>0.1</v>
      </c>
      <c r="K12" s="443">
        <v>15.1</v>
      </c>
      <c r="L12" s="396" t="s">
        <v>387</v>
      </c>
      <c r="M12" s="396" t="s">
        <v>387</v>
      </c>
      <c r="N12" s="443">
        <v>4</v>
      </c>
      <c r="O12" s="396" t="s">
        <v>387</v>
      </c>
      <c r="P12" s="396" t="s">
        <v>387</v>
      </c>
      <c r="Q12" s="444">
        <v>36.799999999999997</v>
      </c>
    </row>
    <row r="13" spans="1:17" s="166" customFormat="1" ht="15" customHeight="1" x14ac:dyDescent="0.2">
      <c r="A13" s="656" t="s">
        <v>840</v>
      </c>
      <c r="B13" s="396" t="s">
        <v>387</v>
      </c>
      <c r="C13" s="396" t="s">
        <v>387</v>
      </c>
      <c r="D13" s="396" t="s">
        <v>387</v>
      </c>
      <c r="E13" s="396" t="s">
        <v>387</v>
      </c>
      <c r="F13" s="396" t="s">
        <v>387</v>
      </c>
      <c r="G13" s="396" t="s">
        <v>387</v>
      </c>
      <c r="H13" s="396" t="s">
        <v>387</v>
      </c>
      <c r="I13" s="396" t="s">
        <v>387</v>
      </c>
      <c r="J13" s="443">
        <v>3.1999999999999997</v>
      </c>
      <c r="K13" s="396" t="s">
        <v>387</v>
      </c>
      <c r="L13" s="396" t="s">
        <v>387</v>
      </c>
      <c r="M13" s="443">
        <v>0.1</v>
      </c>
      <c r="N13" s="396" t="s">
        <v>387</v>
      </c>
      <c r="O13" s="396" t="s">
        <v>387</v>
      </c>
      <c r="P13" s="396" t="s">
        <v>387</v>
      </c>
      <c r="Q13" s="444">
        <v>3.3</v>
      </c>
    </row>
    <row r="14" spans="1:17" s="166" customFormat="1" ht="15" customHeight="1" thickBot="1" x14ac:dyDescent="0.25">
      <c r="A14" s="559" t="s">
        <v>155</v>
      </c>
      <c r="B14" s="445">
        <v>11738.8</v>
      </c>
      <c r="C14" s="445">
        <v>8.6999999999999993</v>
      </c>
      <c r="D14" s="445">
        <v>880.90000000000009</v>
      </c>
      <c r="E14" s="445">
        <v>116.80000000000001</v>
      </c>
      <c r="F14" s="445">
        <v>4.5</v>
      </c>
      <c r="G14" s="445">
        <v>133.9</v>
      </c>
      <c r="H14" s="445">
        <v>131.29999999999998</v>
      </c>
      <c r="I14" s="445">
        <v>14.9</v>
      </c>
      <c r="J14" s="445">
        <v>1941.8000000000002</v>
      </c>
      <c r="K14" s="445">
        <v>23.299999999999997</v>
      </c>
      <c r="L14" s="445">
        <v>0.3</v>
      </c>
      <c r="M14" s="445">
        <v>0.2</v>
      </c>
      <c r="N14" s="445">
        <v>5.0999999999999996</v>
      </c>
      <c r="O14" s="593" t="s">
        <v>387</v>
      </c>
      <c r="P14" s="593" t="s">
        <v>387</v>
      </c>
      <c r="Q14" s="445">
        <v>15000.499999999998</v>
      </c>
    </row>
    <row r="15" spans="1:17" s="166" customFormat="1" ht="15" customHeight="1" x14ac:dyDescent="0.2">
      <c r="A15" s="571" t="s">
        <v>841</v>
      </c>
      <c r="B15" s="446">
        <v>9885.9</v>
      </c>
      <c r="C15" s="396" t="s">
        <v>387</v>
      </c>
      <c r="D15" s="446">
        <v>449.5</v>
      </c>
      <c r="E15" s="446">
        <v>50.1</v>
      </c>
      <c r="F15" s="396" t="s">
        <v>387</v>
      </c>
      <c r="G15" s="396" t="s">
        <v>387</v>
      </c>
      <c r="H15" s="396" t="s">
        <v>387</v>
      </c>
      <c r="I15" s="396" t="s">
        <v>387</v>
      </c>
      <c r="J15" s="446">
        <v>2032.9</v>
      </c>
      <c r="K15" s="446">
        <v>7.1</v>
      </c>
      <c r="L15" s="446">
        <v>0.89999999999999991</v>
      </c>
      <c r="M15" s="396" t="s">
        <v>387</v>
      </c>
      <c r="N15" s="396" t="s">
        <v>387</v>
      </c>
      <c r="O15" s="396" t="s">
        <v>387</v>
      </c>
      <c r="P15" s="396" t="s">
        <v>387</v>
      </c>
      <c r="Q15" s="444">
        <v>12426.4</v>
      </c>
    </row>
    <row r="16" spans="1:17" s="166" customFormat="1" ht="15" customHeight="1" x14ac:dyDescent="0.2">
      <c r="A16" s="563" t="s">
        <v>842</v>
      </c>
      <c r="B16" s="396" t="s">
        <v>387</v>
      </c>
      <c r="C16" s="396" t="s">
        <v>387</v>
      </c>
      <c r="D16" s="396" t="s">
        <v>387</v>
      </c>
      <c r="E16" s="396" t="s">
        <v>387</v>
      </c>
      <c r="F16" s="396" t="s">
        <v>387</v>
      </c>
      <c r="G16" s="396" t="s">
        <v>387</v>
      </c>
      <c r="H16" s="396" t="s">
        <v>387</v>
      </c>
      <c r="I16" s="396" t="s">
        <v>387</v>
      </c>
      <c r="J16" s="396" t="s">
        <v>387</v>
      </c>
      <c r="K16" s="396" t="s">
        <v>387</v>
      </c>
      <c r="L16" s="396" t="s">
        <v>387</v>
      </c>
      <c r="M16" s="396" t="s">
        <v>387</v>
      </c>
      <c r="N16" s="396" t="s">
        <v>387</v>
      </c>
      <c r="O16" s="396" t="s">
        <v>387</v>
      </c>
      <c r="P16" s="396" t="s">
        <v>387</v>
      </c>
      <c r="Q16" s="396" t="s">
        <v>387</v>
      </c>
    </row>
    <row r="17" spans="1:17" s="166" customFormat="1" ht="15" customHeight="1" x14ac:dyDescent="0.2">
      <c r="A17" s="563" t="s">
        <v>843</v>
      </c>
      <c r="B17" s="446">
        <v>0.1</v>
      </c>
      <c r="C17" s="396" t="s">
        <v>387</v>
      </c>
      <c r="D17" s="396" t="s">
        <v>387</v>
      </c>
      <c r="E17" s="396" t="s">
        <v>387</v>
      </c>
      <c r="F17" s="396" t="s">
        <v>387</v>
      </c>
      <c r="G17" s="396" t="s">
        <v>387</v>
      </c>
      <c r="H17" s="396" t="s">
        <v>387</v>
      </c>
      <c r="I17" s="396" t="s">
        <v>387</v>
      </c>
      <c r="J17" s="396" t="s">
        <v>387</v>
      </c>
      <c r="K17" s="396" t="s">
        <v>387</v>
      </c>
      <c r="L17" s="396" t="s">
        <v>387</v>
      </c>
      <c r="M17" s="396" t="s">
        <v>387</v>
      </c>
      <c r="N17" s="396" t="s">
        <v>387</v>
      </c>
      <c r="O17" s="396" t="s">
        <v>387</v>
      </c>
      <c r="P17" s="396" t="s">
        <v>387</v>
      </c>
      <c r="Q17" s="444">
        <v>0.1</v>
      </c>
    </row>
    <row r="18" spans="1:17" s="510" customFormat="1" ht="15" customHeight="1" x14ac:dyDescent="0.25">
      <c r="A18" s="563" t="s">
        <v>844</v>
      </c>
      <c r="B18" s="446">
        <v>409.9</v>
      </c>
      <c r="C18" s="446">
        <v>9.4</v>
      </c>
      <c r="D18" s="446">
        <v>9.1</v>
      </c>
      <c r="E18" s="446">
        <v>30.6</v>
      </c>
      <c r="F18" s="446">
        <v>2.8</v>
      </c>
      <c r="G18" s="446">
        <v>2.2000000000000002</v>
      </c>
      <c r="H18" s="446">
        <v>2.7</v>
      </c>
      <c r="I18" s="446">
        <v>0.8</v>
      </c>
      <c r="J18" s="446">
        <v>51.300000000000004</v>
      </c>
      <c r="K18" s="446">
        <v>15.7</v>
      </c>
      <c r="L18" s="396" t="s">
        <v>387</v>
      </c>
      <c r="M18" s="446">
        <v>0.1</v>
      </c>
      <c r="N18" s="443">
        <v>5.0999999999999996</v>
      </c>
      <c r="O18" s="396" t="s">
        <v>387</v>
      </c>
      <c r="P18" s="396" t="s">
        <v>387</v>
      </c>
      <c r="Q18" s="444">
        <v>539.70000000000005</v>
      </c>
    </row>
    <row r="19" spans="1:17" s="510" customFormat="1" ht="15" customHeight="1" x14ac:dyDescent="0.25">
      <c r="A19" s="564" t="s">
        <v>845</v>
      </c>
      <c r="B19" s="446">
        <v>1486.1</v>
      </c>
      <c r="C19" s="396" t="s">
        <v>387</v>
      </c>
      <c r="D19" s="446">
        <v>418.7</v>
      </c>
      <c r="E19" s="396" t="s">
        <v>387</v>
      </c>
      <c r="F19" s="446">
        <v>0.3</v>
      </c>
      <c r="G19" s="446">
        <v>131.4</v>
      </c>
      <c r="H19" s="446">
        <v>120.7</v>
      </c>
      <c r="I19" s="446">
        <v>13.5</v>
      </c>
      <c r="J19" s="396" t="s">
        <v>387</v>
      </c>
      <c r="K19" s="396" t="s">
        <v>387</v>
      </c>
      <c r="L19" s="396" t="s">
        <v>387</v>
      </c>
      <c r="M19" s="396" t="s">
        <v>387</v>
      </c>
      <c r="N19" s="396" t="s">
        <v>387</v>
      </c>
      <c r="O19" s="396" t="s">
        <v>387</v>
      </c>
      <c r="P19" s="396" t="s">
        <v>387</v>
      </c>
      <c r="Q19" s="444">
        <v>2170.6999999999998</v>
      </c>
    </row>
    <row r="20" spans="1:17" s="510" customFormat="1" ht="15" customHeight="1" x14ac:dyDescent="0.25">
      <c r="A20" s="563" t="s">
        <v>846</v>
      </c>
      <c r="B20" s="396" t="s">
        <v>387</v>
      </c>
      <c r="C20" s="396" t="s">
        <v>387</v>
      </c>
      <c r="D20" s="396" t="s">
        <v>387</v>
      </c>
      <c r="E20" s="396" t="s">
        <v>387</v>
      </c>
      <c r="F20" s="396" t="s">
        <v>387</v>
      </c>
      <c r="G20" s="396" t="s">
        <v>387</v>
      </c>
      <c r="H20" s="396" t="s">
        <v>387</v>
      </c>
      <c r="I20" s="396" t="s">
        <v>387</v>
      </c>
      <c r="J20" s="446">
        <v>3.3</v>
      </c>
      <c r="K20" s="446">
        <v>0.1</v>
      </c>
      <c r="L20" s="396" t="s">
        <v>387</v>
      </c>
      <c r="M20" s="396" t="s">
        <v>387</v>
      </c>
      <c r="N20" s="396" t="s">
        <v>387</v>
      </c>
      <c r="O20" s="396" t="s">
        <v>387</v>
      </c>
      <c r="P20" s="396" t="s">
        <v>387</v>
      </c>
      <c r="Q20" s="444">
        <v>3.4</v>
      </c>
    </row>
    <row r="21" spans="1:17" s="166" customFormat="1" ht="15" customHeight="1" x14ac:dyDescent="0.2">
      <c r="A21" s="557" t="s">
        <v>156</v>
      </c>
      <c r="B21" s="447">
        <v>11782</v>
      </c>
      <c r="C21" s="447">
        <v>9.4</v>
      </c>
      <c r="D21" s="447">
        <v>877.3</v>
      </c>
      <c r="E21" s="447">
        <v>80.7</v>
      </c>
      <c r="F21" s="447">
        <v>3.0999999999999996</v>
      </c>
      <c r="G21" s="447">
        <v>133.6</v>
      </c>
      <c r="H21" s="447">
        <v>123.4</v>
      </c>
      <c r="I21" s="447">
        <v>14.3</v>
      </c>
      <c r="J21" s="447">
        <v>2087.5000000000005</v>
      </c>
      <c r="K21" s="447">
        <v>22.9</v>
      </c>
      <c r="L21" s="447">
        <v>0.89999999999999991</v>
      </c>
      <c r="M21" s="447">
        <v>0.1</v>
      </c>
      <c r="N21" s="447">
        <v>5.0999999999999996</v>
      </c>
      <c r="O21" s="396" t="s">
        <v>387</v>
      </c>
      <c r="P21" s="396" t="s">
        <v>387</v>
      </c>
      <c r="Q21" s="447">
        <v>15140.300000000001</v>
      </c>
    </row>
    <row r="22" spans="1:17" s="166" customFormat="1" ht="15" customHeight="1" thickBot="1" x14ac:dyDescent="0.25">
      <c r="A22" s="559" t="s">
        <v>157</v>
      </c>
      <c r="B22" s="445">
        <v>-43.200000000000728</v>
      </c>
      <c r="C22" s="445">
        <v>-0.70000000000000107</v>
      </c>
      <c r="D22" s="445">
        <v>3.6000000000001364</v>
      </c>
      <c r="E22" s="445">
        <v>36.100000000000009</v>
      </c>
      <c r="F22" s="445">
        <v>1.4000000000000004</v>
      </c>
      <c r="G22" s="445">
        <v>0.30000000000001137</v>
      </c>
      <c r="H22" s="445">
        <v>7.8999999999999773</v>
      </c>
      <c r="I22" s="445">
        <v>0.59999999999999964</v>
      </c>
      <c r="J22" s="445">
        <v>-145.70000000000027</v>
      </c>
      <c r="K22" s="445">
        <v>0.39999999999999858</v>
      </c>
      <c r="L22" s="445">
        <v>-0.59999999999999987</v>
      </c>
      <c r="M22" s="445">
        <v>0.1</v>
      </c>
      <c r="N22" s="594" t="s">
        <v>387</v>
      </c>
      <c r="O22" s="593" t="s">
        <v>387</v>
      </c>
      <c r="P22" s="593" t="s">
        <v>387</v>
      </c>
      <c r="Q22" s="445">
        <v>-139.80000000000291</v>
      </c>
    </row>
    <row r="23" spans="1:17" s="166" customFormat="1" ht="15" customHeight="1" x14ac:dyDescent="0.2">
      <c r="A23" s="563" t="s">
        <v>847</v>
      </c>
      <c r="B23" s="446">
        <v>0.1</v>
      </c>
      <c r="C23" s="446">
        <v>0.1</v>
      </c>
      <c r="D23" s="396" t="s">
        <v>387</v>
      </c>
      <c r="E23" s="396" t="s">
        <v>387</v>
      </c>
      <c r="F23" s="396" t="s">
        <v>387</v>
      </c>
      <c r="G23" s="396" t="s">
        <v>387</v>
      </c>
      <c r="H23" s="396" t="s">
        <v>387</v>
      </c>
      <c r="I23" s="396" t="s">
        <v>387</v>
      </c>
      <c r="J23" s="396" t="s">
        <v>387</v>
      </c>
      <c r="K23" s="446">
        <v>-0.1</v>
      </c>
      <c r="L23" s="396" t="s">
        <v>387</v>
      </c>
      <c r="M23" s="396" t="s">
        <v>387</v>
      </c>
      <c r="N23" s="443">
        <v>0.3</v>
      </c>
      <c r="O23" s="396" t="s">
        <v>387</v>
      </c>
      <c r="P23" s="396" t="s">
        <v>387</v>
      </c>
      <c r="Q23" s="444">
        <v>0.4</v>
      </c>
    </row>
    <row r="24" spans="1:17" s="166" customFormat="1" ht="15" customHeight="1" x14ac:dyDescent="0.2">
      <c r="A24" s="563" t="s">
        <v>848</v>
      </c>
      <c r="B24" s="446">
        <v>-9.3000000000000007</v>
      </c>
      <c r="C24" s="396" t="s">
        <v>387</v>
      </c>
      <c r="D24" s="396" t="s">
        <v>387</v>
      </c>
      <c r="E24" s="396" t="s">
        <v>387</v>
      </c>
      <c r="F24" s="396" t="s">
        <v>387</v>
      </c>
      <c r="G24" s="396" t="s">
        <v>387</v>
      </c>
      <c r="H24" s="396" t="s">
        <v>387</v>
      </c>
      <c r="I24" s="396" t="s">
        <v>387</v>
      </c>
      <c r="J24" s="396" t="s">
        <v>387</v>
      </c>
      <c r="K24" s="446">
        <v>0</v>
      </c>
      <c r="L24" s="396" t="s">
        <v>387</v>
      </c>
      <c r="M24" s="396" t="s">
        <v>387</v>
      </c>
      <c r="N24" s="396" t="s">
        <v>387</v>
      </c>
      <c r="O24" s="396" t="s">
        <v>387</v>
      </c>
      <c r="P24" s="396" t="s">
        <v>387</v>
      </c>
      <c r="Q24" s="444">
        <v>-9.3000000000000007</v>
      </c>
    </row>
    <row r="25" spans="1:17" s="166" customFormat="1" ht="15" customHeight="1" x14ac:dyDescent="0.2">
      <c r="A25" s="561" t="s">
        <v>158</v>
      </c>
      <c r="B25" s="448">
        <v>-9.2000000000000011</v>
      </c>
      <c r="C25" s="448">
        <v>0.1</v>
      </c>
      <c r="D25" s="396" t="s">
        <v>387</v>
      </c>
      <c r="E25" s="396" t="s">
        <v>387</v>
      </c>
      <c r="F25" s="396" t="s">
        <v>387</v>
      </c>
      <c r="G25" s="396" t="s">
        <v>387</v>
      </c>
      <c r="H25" s="396" t="s">
        <v>387</v>
      </c>
      <c r="I25" s="396" t="s">
        <v>387</v>
      </c>
      <c r="J25" s="396" t="s">
        <v>387</v>
      </c>
      <c r="K25" s="448">
        <v>-0.1</v>
      </c>
      <c r="L25" s="396" t="s">
        <v>387</v>
      </c>
      <c r="M25" s="396" t="s">
        <v>387</v>
      </c>
      <c r="N25" s="448">
        <v>0.3</v>
      </c>
      <c r="O25" s="396" t="s">
        <v>387</v>
      </c>
      <c r="P25" s="396" t="s">
        <v>387</v>
      </c>
      <c r="Q25" s="448">
        <v>-8.9</v>
      </c>
    </row>
    <row r="26" spans="1:17" s="166" customFormat="1" ht="15" customHeight="1" thickBot="1" x14ac:dyDescent="0.25">
      <c r="A26" s="559" t="s">
        <v>159</v>
      </c>
      <c r="B26" s="445">
        <v>-52.40000000000073</v>
      </c>
      <c r="C26" s="445">
        <v>-0.60000000000000109</v>
      </c>
      <c r="D26" s="445">
        <v>3.6000000000001364</v>
      </c>
      <c r="E26" s="445">
        <v>36.100000000000009</v>
      </c>
      <c r="F26" s="445">
        <v>1.4000000000000004</v>
      </c>
      <c r="G26" s="445">
        <v>0.30000000000001137</v>
      </c>
      <c r="H26" s="445">
        <v>7.8999999999999773</v>
      </c>
      <c r="I26" s="445">
        <v>0.59999999999999964</v>
      </c>
      <c r="J26" s="445">
        <v>-145.70000000000027</v>
      </c>
      <c r="K26" s="445">
        <v>0.2999999999999986</v>
      </c>
      <c r="L26" s="445">
        <v>-0.59999999999999987</v>
      </c>
      <c r="M26" s="445">
        <v>0.1</v>
      </c>
      <c r="N26" s="445">
        <v>0.3</v>
      </c>
      <c r="O26" s="396" t="s">
        <v>387</v>
      </c>
      <c r="P26" s="396" t="s">
        <v>387</v>
      </c>
      <c r="Q26" s="445">
        <v>-148.70000000000292</v>
      </c>
    </row>
    <row r="27" spans="1:17" s="126" customFormat="1" ht="14.25" customHeight="1" x14ac:dyDescent="0.2">
      <c r="A27" s="176" t="s">
        <v>298</v>
      </c>
      <c r="B27" s="184"/>
      <c r="C27" s="184"/>
      <c r="D27" s="184"/>
      <c r="E27" s="184"/>
      <c r="F27" s="184"/>
      <c r="G27" s="184"/>
      <c r="H27" s="184"/>
      <c r="I27" s="184"/>
      <c r="J27" s="184"/>
      <c r="K27" s="184"/>
      <c r="L27" s="184"/>
      <c r="M27" s="184"/>
      <c r="N27" s="184"/>
      <c r="O27" s="184"/>
      <c r="P27" s="184"/>
      <c r="Q27" s="184"/>
    </row>
    <row r="28" spans="1:17" s="23" customFormat="1" ht="15" customHeight="1" x14ac:dyDescent="0.25">
      <c r="A28" s="647" t="s">
        <v>430</v>
      </c>
      <c r="B28" s="182"/>
      <c r="C28" s="182"/>
      <c r="D28" s="182"/>
      <c r="E28" s="182"/>
      <c r="F28" s="182"/>
      <c r="G28" s="182"/>
      <c r="H28" s="182"/>
      <c r="I28" s="182"/>
      <c r="J28" s="182"/>
      <c r="K28" s="182"/>
      <c r="L28" s="182"/>
      <c r="M28" s="182"/>
      <c r="N28" s="182"/>
    </row>
    <row r="29" spans="1:17" s="23" customFormat="1" ht="15" customHeight="1" x14ac:dyDescent="0.25">
      <c r="A29" s="647" t="s">
        <v>428</v>
      </c>
      <c r="B29" s="182"/>
      <c r="C29" s="182"/>
      <c r="D29" s="182"/>
      <c r="E29" s="182"/>
      <c r="F29" s="182"/>
      <c r="G29" s="182"/>
      <c r="H29" s="182"/>
      <c r="I29" s="182"/>
      <c r="J29" s="182"/>
      <c r="K29" s="182"/>
      <c r="L29" s="182"/>
      <c r="M29" s="182"/>
      <c r="N29" s="182"/>
    </row>
  </sheetData>
  <pageMargins left="0.7" right="0.7" top="0.75" bottom="0.75" header="0.3" footer="0.3"/>
  <pageSetup paperSize="9" orientation="portrait" horizontalDpi="0" verticalDpi="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F294-70BC-45A6-80B0-74E4477EC1FA}">
  <dimension ref="A1:C13"/>
  <sheetViews>
    <sheetView workbookViewId="0"/>
  </sheetViews>
  <sheetFormatPr defaultRowHeight="15" x14ac:dyDescent="0.25"/>
  <cols>
    <col min="1" max="1" width="79" customWidth="1"/>
    <col min="2" max="3" width="12" customWidth="1"/>
  </cols>
  <sheetData>
    <row r="1" spans="1:3" s="149" customFormat="1" ht="24" customHeight="1" x14ac:dyDescent="0.25">
      <c r="A1" s="131" t="s">
        <v>431</v>
      </c>
    </row>
    <row r="2" spans="1:3" s="139" customFormat="1" ht="25.5" x14ac:dyDescent="0.25">
      <c r="A2" s="186" t="s">
        <v>10</v>
      </c>
      <c r="B2" s="113" t="s">
        <v>294</v>
      </c>
      <c r="C2" s="112" t="s">
        <v>12</v>
      </c>
    </row>
    <row r="3" spans="1:3" s="139" customFormat="1" ht="17.25" customHeight="1" x14ac:dyDescent="0.2">
      <c r="A3" s="225" t="s">
        <v>849</v>
      </c>
      <c r="B3" s="396" t="s">
        <v>387</v>
      </c>
      <c r="C3" s="185">
        <v>3.4</v>
      </c>
    </row>
    <row r="4" spans="1:3" s="139" customFormat="1" ht="17.25" customHeight="1" x14ac:dyDescent="0.2">
      <c r="A4" s="225" t="s">
        <v>850</v>
      </c>
      <c r="B4" s="185">
        <v>1056.5999999999999</v>
      </c>
      <c r="C4" s="185">
        <v>713.9</v>
      </c>
    </row>
    <row r="5" spans="1:3" s="510" customFormat="1" ht="17.25" customHeight="1" thickBot="1" x14ac:dyDescent="0.3">
      <c r="A5" s="565" t="s">
        <v>160</v>
      </c>
      <c r="B5" s="566">
        <v>1056.5999999999999</v>
      </c>
      <c r="C5" s="566">
        <v>717.3</v>
      </c>
    </row>
    <row r="6" spans="1:3" s="139" customFormat="1" ht="17.25" customHeight="1" x14ac:dyDescent="0.2">
      <c r="A6" s="225" t="s">
        <v>851</v>
      </c>
      <c r="B6" s="185">
        <v>59.8</v>
      </c>
      <c r="C6" s="185">
        <v>203.1</v>
      </c>
    </row>
    <row r="7" spans="1:3" s="139" customFormat="1" ht="17.25" customHeight="1" x14ac:dyDescent="0.2">
      <c r="A7" s="657" t="s">
        <v>852</v>
      </c>
      <c r="B7" s="185">
        <v>996.8</v>
      </c>
      <c r="C7" s="185">
        <v>510.8</v>
      </c>
    </row>
    <row r="8" spans="1:3" s="139" customFormat="1" ht="17.25" customHeight="1" x14ac:dyDescent="0.2">
      <c r="A8" s="657" t="s">
        <v>853</v>
      </c>
      <c r="B8" s="396" t="s">
        <v>387</v>
      </c>
      <c r="C8" s="185">
        <v>3.4</v>
      </c>
    </row>
    <row r="9" spans="1:3" s="510" customFormat="1" ht="17.25" customHeight="1" thickBot="1" x14ac:dyDescent="0.3">
      <c r="A9" s="525" t="s">
        <v>161</v>
      </c>
      <c r="B9" s="464">
        <v>1056.5999999999999</v>
      </c>
      <c r="C9" s="566">
        <v>717.3</v>
      </c>
    </row>
    <row r="10" spans="1:3" s="510" customFormat="1" ht="17.25" customHeight="1" thickBot="1" x14ac:dyDescent="0.3">
      <c r="A10" s="628" t="s">
        <v>162</v>
      </c>
      <c r="B10" s="627" t="s">
        <v>387</v>
      </c>
      <c r="C10" s="627" t="s">
        <v>387</v>
      </c>
    </row>
    <row r="11" spans="1:3" s="144" customFormat="1" ht="12" x14ac:dyDescent="0.25">
      <c r="A11" s="76" t="s">
        <v>298</v>
      </c>
      <c r="B11" s="79"/>
      <c r="C11" s="79"/>
    </row>
    <row r="12" spans="1:3" s="144" customFormat="1" ht="15" customHeight="1" x14ac:dyDescent="0.25">
      <c r="A12" s="658" t="s">
        <v>432</v>
      </c>
      <c r="B12" s="80"/>
      <c r="C12" s="80"/>
    </row>
    <row r="13" spans="1:3" s="144" customFormat="1" ht="15" customHeight="1" x14ac:dyDescent="0.25">
      <c r="A13" s="658" t="s">
        <v>433</v>
      </c>
      <c r="B13" s="80"/>
      <c r="C13" s="80"/>
    </row>
  </sheetData>
  <pageMargins left="0.7" right="0.7" top="0.75" bottom="0.75" header="0.3" footer="0.3"/>
  <pageSetup paperSize="9" orientation="portrait" horizontalDpi="200" verticalDpi="20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2FC8-6375-4D2E-8A3C-DB99994F264D}">
  <dimension ref="A1:F44"/>
  <sheetViews>
    <sheetView zoomScaleNormal="100" workbookViewId="0"/>
  </sheetViews>
  <sheetFormatPr defaultColWidth="9.140625" defaultRowHeight="14.25" x14ac:dyDescent="0.2"/>
  <cols>
    <col min="1" max="1" width="153.5703125" style="5" customWidth="1"/>
    <col min="2" max="3" width="11.85546875" style="5" customWidth="1"/>
    <col min="4" max="16384" width="9.140625" style="5"/>
  </cols>
  <sheetData>
    <row r="1" spans="1:6" s="603" customFormat="1" ht="21" customHeight="1" x14ac:dyDescent="0.25">
      <c r="A1" s="601" t="s">
        <v>618</v>
      </c>
    </row>
    <row r="2" spans="1:6" s="139" customFormat="1" ht="25.5" x14ac:dyDescent="0.25">
      <c r="A2" s="159" t="s">
        <v>10</v>
      </c>
      <c r="B2" s="161" t="s">
        <v>294</v>
      </c>
      <c r="C2" s="161" t="s">
        <v>12</v>
      </c>
    </row>
    <row r="3" spans="1:6" s="139" customFormat="1" ht="15" customHeight="1" x14ac:dyDescent="0.25">
      <c r="A3" s="568" t="s">
        <v>854</v>
      </c>
      <c r="B3" s="660">
        <v>1579.7086011300014</v>
      </c>
      <c r="C3" s="470">
        <v>1398.0696465199999</v>
      </c>
    </row>
    <row r="4" spans="1:6" s="139" customFormat="1" ht="15" customHeight="1" x14ac:dyDescent="0.25">
      <c r="A4" s="568" t="s">
        <v>876</v>
      </c>
      <c r="B4" s="660">
        <v>877.22053231999951</v>
      </c>
      <c r="C4" s="470">
        <v>780.25426574999995</v>
      </c>
    </row>
    <row r="5" spans="1:6" s="139" customFormat="1" ht="15" customHeight="1" x14ac:dyDescent="0.25">
      <c r="A5" s="568" t="s">
        <v>875</v>
      </c>
      <c r="B5" s="660">
        <v>832.31336339000052</v>
      </c>
      <c r="C5" s="470">
        <v>715.42098876</v>
      </c>
    </row>
    <row r="6" spans="1:6" s="139" customFormat="1" ht="15" customHeight="1" x14ac:dyDescent="0.25">
      <c r="A6" s="568" t="s">
        <v>874</v>
      </c>
      <c r="B6" s="660">
        <v>829.14327746999982</v>
      </c>
      <c r="C6" s="470">
        <v>723.66297254999995</v>
      </c>
    </row>
    <row r="7" spans="1:6" s="139" customFormat="1" ht="15" customHeight="1" x14ac:dyDescent="0.25">
      <c r="A7" s="568" t="s">
        <v>872</v>
      </c>
      <c r="B7" s="660">
        <v>871.56241770000008</v>
      </c>
      <c r="C7" s="470">
        <v>661.49012398000002</v>
      </c>
    </row>
    <row r="8" spans="1:6" s="139" customFormat="1" ht="15" customHeight="1" x14ac:dyDescent="0.25">
      <c r="A8" s="568" t="s">
        <v>871</v>
      </c>
      <c r="B8" s="660">
        <v>766.90941714000007</v>
      </c>
      <c r="C8" s="470">
        <v>647.65316374999998</v>
      </c>
    </row>
    <row r="9" spans="1:6" s="139" customFormat="1" ht="15" customHeight="1" x14ac:dyDescent="0.25">
      <c r="A9" s="568" t="s">
        <v>870</v>
      </c>
      <c r="B9" s="660">
        <v>565.32661195999958</v>
      </c>
      <c r="C9" s="470">
        <v>487.36131008000001</v>
      </c>
    </row>
    <row r="10" spans="1:6" s="139" customFormat="1" ht="15" customHeight="1" x14ac:dyDescent="0.25">
      <c r="A10" s="568" t="s">
        <v>869</v>
      </c>
      <c r="B10" s="660">
        <v>552.80862878999972</v>
      </c>
      <c r="C10" s="470">
        <v>467.94490960000002</v>
      </c>
    </row>
    <row r="11" spans="1:6" s="139" customFormat="1" ht="15" customHeight="1" x14ac:dyDescent="0.25">
      <c r="A11" s="568" t="s">
        <v>868</v>
      </c>
      <c r="B11" s="660">
        <v>535.95267044999946</v>
      </c>
      <c r="C11" s="470">
        <v>472.06473542000003</v>
      </c>
    </row>
    <row r="12" spans="1:6" s="139" customFormat="1" ht="15" customHeight="1" x14ac:dyDescent="0.25">
      <c r="A12" s="568" t="s">
        <v>867</v>
      </c>
      <c r="B12" s="660">
        <v>535.56228389999899</v>
      </c>
      <c r="C12" s="470">
        <v>458.44156987000002</v>
      </c>
      <c r="F12" s="472"/>
    </row>
    <row r="13" spans="1:6" s="139" customFormat="1" ht="15" customHeight="1" x14ac:dyDescent="0.25">
      <c r="A13" s="568" t="s">
        <v>866</v>
      </c>
      <c r="B13" s="660">
        <v>525.04748869000025</v>
      </c>
      <c r="C13" s="470">
        <v>458.17189891999999</v>
      </c>
    </row>
    <row r="14" spans="1:6" s="139" customFormat="1" ht="15" customHeight="1" x14ac:dyDescent="0.25">
      <c r="A14" s="568" t="s">
        <v>865</v>
      </c>
      <c r="B14" s="660">
        <v>401.74076630999974</v>
      </c>
      <c r="C14" s="470">
        <v>353.28191688999999</v>
      </c>
    </row>
    <row r="15" spans="1:6" s="139" customFormat="1" ht="15" customHeight="1" x14ac:dyDescent="0.25">
      <c r="A15" s="568" t="s">
        <v>864</v>
      </c>
      <c r="B15" s="660">
        <v>399.56677839999992</v>
      </c>
      <c r="C15" s="396" t="s">
        <v>387</v>
      </c>
    </row>
    <row r="16" spans="1:6" s="139" customFormat="1" ht="15" customHeight="1" x14ac:dyDescent="0.25">
      <c r="A16" s="568" t="s">
        <v>873</v>
      </c>
      <c r="B16" s="660">
        <v>334.95302648000023</v>
      </c>
      <c r="C16" s="470">
        <v>297.78410277</v>
      </c>
    </row>
    <row r="17" spans="1:3" s="139" customFormat="1" ht="15" customHeight="1" x14ac:dyDescent="0.25">
      <c r="A17" s="568" t="s">
        <v>863</v>
      </c>
      <c r="B17" s="660">
        <v>237.54863612999981</v>
      </c>
      <c r="C17" s="470">
        <v>194.04100905999999</v>
      </c>
    </row>
    <row r="18" spans="1:3" s="139" customFormat="1" ht="15" customHeight="1" x14ac:dyDescent="0.25">
      <c r="A18" s="568" t="s">
        <v>862</v>
      </c>
      <c r="B18" s="660">
        <v>237.11551311999997</v>
      </c>
      <c r="C18" s="470">
        <v>223.18210313999998</v>
      </c>
    </row>
    <row r="19" spans="1:3" s="139" customFormat="1" ht="15" customHeight="1" x14ac:dyDescent="0.25">
      <c r="A19" s="568" t="s">
        <v>861</v>
      </c>
      <c r="B19" s="660">
        <v>211.62087017000002</v>
      </c>
      <c r="C19" s="470">
        <v>195.59878111</v>
      </c>
    </row>
    <row r="20" spans="1:3" s="139" customFormat="1" ht="15" customHeight="1" x14ac:dyDescent="0.25">
      <c r="A20" s="568" t="s">
        <v>860</v>
      </c>
      <c r="B20" s="660">
        <v>172.84058718000026</v>
      </c>
      <c r="C20" s="470">
        <v>149.52580601</v>
      </c>
    </row>
    <row r="21" spans="1:3" s="139" customFormat="1" ht="15" customHeight="1" x14ac:dyDescent="0.25">
      <c r="A21" s="568" t="s">
        <v>859</v>
      </c>
      <c r="B21" s="660">
        <v>154.24777248000004</v>
      </c>
      <c r="C21" s="470">
        <v>136.72822825</v>
      </c>
    </row>
    <row r="22" spans="1:3" s="139" customFormat="1" ht="15" customHeight="1" x14ac:dyDescent="0.25">
      <c r="A22" s="568" t="s">
        <v>858</v>
      </c>
      <c r="B22" s="660">
        <v>150.82395156999993</v>
      </c>
      <c r="C22" s="470">
        <v>140.01201918000001</v>
      </c>
    </row>
    <row r="23" spans="1:3" s="139" customFormat="1" ht="15" customHeight="1" x14ac:dyDescent="0.25">
      <c r="A23" s="568" t="s">
        <v>857</v>
      </c>
      <c r="B23" s="660">
        <v>137.68931932000001</v>
      </c>
      <c r="C23" s="470">
        <v>110.47340095</v>
      </c>
    </row>
    <row r="24" spans="1:3" s="139" customFormat="1" ht="15" customHeight="1" x14ac:dyDescent="0.25">
      <c r="A24" s="568" t="s">
        <v>856</v>
      </c>
      <c r="B24" s="660">
        <v>120.60597664999995</v>
      </c>
      <c r="C24" s="470">
        <v>86.581741530000002</v>
      </c>
    </row>
    <row r="25" spans="1:3" s="139" customFormat="1" ht="15" customHeight="1" x14ac:dyDescent="0.25">
      <c r="A25" s="568" t="s">
        <v>855</v>
      </c>
      <c r="B25" s="660">
        <v>104.68541065000008</v>
      </c>
      <c r="C25" s="470">
        <v>99.6335117</v>
      </c>
    </row>
    <row r="26" spans="1:3" s="139" customFormat="1" ht="15" customHeight="1" x14ac:dyDescent="0.25">
      <c r="A26" s="568" t="s">
        <v>877</v>
      </c>
      <c r="B26" s="660">
        <v>93.662818619999939</v>
      </c>
      <c r="C26" s="470">
        <v>82.255695829999993</v>
      </c>
    </row>
    <row r="27" spans="1:3" s="139" customFormat="1" ht="15" customHeight="1" x14ac:dyDescent="0.25">
      <c r="A27" s="568" t="s">
        <v>878</v>
      </c>
      <c r="B27" s="660">
        <v>79.676070999999908</v>
      </c>
      <c r="C27" s="470">
        <v>65.850220700000008</v>
      </c>
    </row>
    <row r="28" spans="1:3" s="139" customFormat="1" ht="15" customHeight="1" x14ac:dyDescent="0.25">
      <c r="A28" s="568" t="s">
        <v>879</v>
      </c>
      <c r="B28" s="660">
        <v>70.00085066999992</v>
      </c>
      <c r="C28" s="470">
        <v>61.374294369999994</v>
      </c>
    </row>
    <row r="29" spans="1:3" s="139" customFormat="1" ht="15" customHeight="1" x14ac:dyDescent="0.25">
      <c r="A29" s="568" t="s">
        <v>880</v>
      </c>
      <c r="B29" s="660">
        <v>67.239197789999949</v>
      </c>
      <c r="C29" s="470">
        <v>62.338589759999998</v>
      </c>
    </row>
    <row r="30" spans="1:3" s="139" customFormat="1" ht="15" customHeight="1" x14ac:dyDescent="0.25">
      <c r="A30" s="568" t="s">
        <v>881</v>
      </c>
      <c r="B30" s="660">
        <v>66.099220380000034</v>
      </c>
      <c r="C30" s="470">
        <v>52.902526680000001</v>
      </c>
    </row>
    <row r="31" spans="1:3" s="139" customFormat="1" ht="15" customHeight="1" x14ac:dyDescent="0.25">
      <c r="A31" s="568" t="s">
        <v>882</v>
      </c>
      <c r="B31" s="660">
        <v>49.388931839999984</v>
      </c>
      <c r="C31" s="470">
        <v>45.103796609999996</v>
      </c>
    </row>
    <row r="32" spans="1:3" s="139" customFormat="1" ht="15" customHeight="1" x14ac:dyDescent="0.25">
      <c r="A32" s="568" t="s">
        <v>883</v>
      </c>
      <c r="B32" s="660">
        <v>46.760336920000036</v>
      </c>
      <c r="C32" s="470">
        <v>41.414446599999998</v>
      </c>
    </row>
    <row r="33" spans="1:3" s="139" customFormat="1" ht="15" customHeight="1" x14ac:dyDescent="0.25">
      <c r="A33" s="568" t="s">
        <v>884</v>
      </c>
      <c r="B33" s="660">
        <v>33.025599170000014</v>
      </c>
      <c r="C33" s="470">
        <v>28.296813530000001</v>
      </c>
    </row>
    <row r="34" spans="1:3" s="139" customFormat="1" ht="15" customHeight="1" x14ac:dyDescent="0.25">
      <c r="A34" s="568" t="s">
        <v>885</v>
      </c>
      <c r="B34" s="661" t="s">
        <v>387</v>
      </c>
      <c r="C34" s="470">
        <v>268.60000000000002</v>
      </c>
    </row>
    <row r="35" spans="1:3" s="139" customFormat="1" ht="15" customHeight="1" x14ac:dyDescent="0.25">
      <c r="A35" s="568" t="s">
        <v>886</v>
      </c>
      <c r="B35" s="661" t="s">
        <v>387</v>
      </c>
      <c r="C35" s="470">
        <v>45.7</v>
      </c>
    </row>
    <row r="36" spans="1:3" s="139" customFormat="1" ht="15" customHeight="1" x14ac:dyDescent="0.25">
      <c r="A36" s="568" t="s">
        <v>887</v>
      </c>
      <c r="B36" s="660">
        <v>189.96999245999999</v>
      </c>
      <c r="C36" s="470">
        <v>272.05893979999996</v>
      </c>
    </row>
    <row r="37" spans="1:3" s="231" customFormat="1" ht="15" customHeight="1" x14ac:dyDescent="0.2">
      <c r="A37" s="664" t="s">
        <v>617</v>
      </c>
      <c r="B37" s="662">
        <v>11830.816920249998</v>
      </c>
      <c r="C37" s="473">
        <v>10283.273529669999</v>
      </c>
    </row>
    <row r="38" spans="1:3" s="510" customFormat="1" ht="15" customHeight="1" x14ac:dyDescent="0.25">
      <c r="A38" s="567" t="s">
        <v>888</v>
      </c>
      <c r="B38" s="661" t="s">
        <v>387</v>
      </c>
      <c r="C38" s="471">
        <v>2083</v>
      </c>
    </row>
    <row r="39" spans="1:3" s="510" customFormat="1" ht="15" customHeight="1" x14ac:dyDescent="0.25">
      <c r="A39" s="568" t="s">
        <v>889</v>
      </c>
      <c r="B39" s="660">
        <v>48.742105430000002</v>
      </c>
      <c r="C39" s="470">
        <v>52.128477019999998</v>
      </c>
    </row>
    <row r="40" spans="1:3" s="510" customFormat="1" ht="15" customHeight="1" x14ac:dyDescent="0.25">
      <c r="A40" s="568" t="s">
        <v>890</v>
      </c>
      <c r="B40" s="660">
        <v>1.81055834</v>
      </c>
      <c r="C40" s="470">
        <v>8</v>
      </c>
    </row>
    <row r="41" spans="1:3" s="569" customFormat="1" ht="15" customHeight="1" thickBot="1" x14ac:dyDescent="0.3">
      <c r="A41" s="468" t="s">
        <v>123</v>
      </c>
      <c r="B41" s="663">
        <v>11881.369584019996</v>
      </c>
      <c r="C41" s="469">
        <v>12426.402006689999</v>
      </c>
    </row>
    <row r="42" spans="1:3" s="126" customFormat="1" ht="12" x14ac:dyDescent="0.2">
      <c r="A42" s="190" t="s">
        <v>298</v>
      </c>
    </row>
    <row r="43" spans="1:3" s="126" customFormat="1" ht="12" x14ac:dyDescent="0.2">
      <c r="A43" s="569" t="s">
        <v>163</v>
      </c>
    </row>
    <row r="44" spans="1:3" ht="24" x14ac:dyDescent="0.2">
      <c r="A44" s="636" t="s">
        <v>434</v>
      </c>
      <c r="B44" s="126"/>
      <c r="C44" s="126"/>
    </row>
  </sheetData>
  <pageMargins left="0.7" right="0.7" top="0.75" bottom="0.75" header="0.3" footer="0.3"/>
  <pageSetup paperSize="9" orientation="portrait" horizontalDpi="200" verticalDpi="200"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DCAD-0D91-4725-9D6E-082C4C3530D7}">
  <dimension ref="A1:D3"/>
  <sheetViews>
    <sheetView workbookViewId="0"/>
  </sheetViews>
  <sheetFormatPr defaultColWidth="9.140625" defaultRowHeight="12.75" x14ac:dyDescent="0.2"/>
  <cols>
    <col min="1" max="1" width="44" style="135" customWidth="1"/>
    <col min="2" max="3" width="27.5703125" style="135" customWidth="1"/>
    <col min="4" max="4" width="13.42578125" style="135" customWidth="1"/>
    <col min="5" max="16384" width="9.140625" style="135"/>
  </cols>
  <sheetData>
    <row r="1" spans="1:4" s="604" customFormat="1" ht="20.25" customHeight="1" x14ac:dyDescent="0.25">
      <c r="A1" s="601" t="s">
        <v>164</v>
      </c>
    </row>
    <row r="2" spans="1:4" s="193" customFormat="1" ht="17.25" customHeight="1" x14ac:dyDescent="0.25">
      <c r="A2" s="194" t="s">
        <v>435</v>
      </c>
      <c r="B2" s="194" t="s">
        <v>436</v>
      </c>
      <c r="C2" s="194" t="s">
        <v>437</v>
      </c>
      <c r="D2" s="195" t="s">
        <v>178</v>
      </c>
    </row>
    <row r="3" spans="1:4" s="193" customFormat="1" ht="30" customHeight="1" x14ac:dyDescent="0.25">
      <c r="A3" s="665" t="s">
        <v>438</v>
      </c>
      <c r="B3" s="191" t="s">
        <v>439</v>
      </c>
      <c r="C3" s="191" t="s">
        <v>278</v>
      </c>
      <c r="D3" s="396" t="s">
        <v>387</v>
      </c>
    </row>
  </sheetData>
  <pageMargins left="0.7" right="0.7" top="0.75" bottom="0.75" header="0.3" footer="0.3"/>
  <pageSetup paperSize="9" orientation="portrait" horizontalDpi="200" verticalDpi="20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EE4B1-F088-42E0-A4E1-87E8459EBC55}">
  <dimension ref="A1:D6"/>
  <sheetViews>
    <sheetView workbookViewId="0"/>
  </sheetViews>
  <sheetFormatPr defaultRowHeight="15" x14ac:dyDescent="0.25"/>
  <cols>
    <col min="1" max="1" width="50" customWidth="1"/>
    <col min="2" max="2" width="15.42578125" customWidth="1"/>
    <col min="3" max="3" width="14.28515625" customWidth="1"/>
    <col min="4" max="4" width="13.28515625" customWidth="1"/>
  </cols>
  <sheetData>
    <row r="1" spans="1:4" s="197" customFormat="1" ht="19.5" customHeight="1" x14ac:dyDescent="0.25">
      <c r="A1" s="197" t="s">
        <v>1159</v>
      </c>
    </row>
    <row r="2" spans="1:4" ht="38.25" x14ac:dyDescent="0.25">
      <c r="A2" s="378" t="s">
        <v>10</v>
      </c>
      <c r="B2" s="377" t="s">
        <v>604</v>
      </c>
      <c r="C2" s="377" t="s">
        <v>440</v>
      </c>
      <c r="D2" s="377" t="s">
        <v>441</v>
      </c>
    </row>
    <row r="3" spans="1:4" ht="15.75" customHeight="1" x14ac:dyDescent="0.25">
      <c r="A3" s="677" t="s">
        <v>891</v>
      </c>
      <c r="B3" s="396" t="s">
        <v>387</v>
      </c>
      <c r="C3" s="449">
        <v>-1.7</v>
      </c>
      <c r="D3" s="449">
        <v>-1.7</v>
      </c>
    </row>
    <row r="4" spans="1:4" ht="15.75" customHeight="1" x14ac:dyDescent="0.25">
      <c r="A4" s="678" t="s">
        <v>892</v>
      </c>
      <c r="B4" s="396" t="s">
        <v>387</v>
      </c>
      <c r="C4" s="449">
        <v>1.7</v>
      </c>
      <c r="D4" s="449">
        <v>1.7</v>
      </c>
    </row>
    <row r="5" spans="1:4" ht="15.75" customHeight="1" x14ac:dyDescent="0.25">
      <c r="A5" s="679" t="s">
        <v>165</v>
      </c>
      <c r="B5" s="396" t="s">
        <v>387</v>
      </c>
      <c r="C5" s="396" t="s">
        <v>387</v>
      </c>
      <c r="D5" s="396" t="s">
        <v>387</v>
      </c>
    </row>
    <row r="6" spans="1:4" ht="15.75" customHeight="1" x14ac:dyDescent="0.25">
      <c r="A6" s="680" t="s">
        <v>166</v>
      </c>
      <c r="B6" s="466"/>
      <c r="C6" s="467"/>
      <c r="D6" s="396" t="s">
        <v>387</v>
      </c>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29CB5-32D5-4311-9C9F-4B46CBCBD400}">
  <dimension ref="A1:G10"/>
  <sheetViews>
    <sheetView workbookViewId="0"/>
  </sheetViews>
  <sheetFormatPr defaultColWidth="9.140625" defaultRowHeight="14.25" x14ac:dyDescent="0.2"/>
  <cols>
    <col min="1" max="1" width="37" style="5" customWidth="1"/>
    <col min="2" max="3" width="15.28515625" style="5" customWidth="1"/>
    <col min="4" max="4" width="15.140625" style="5" customWidth="1"/>
    <col min="5" max="5" width="15" style="5" customWidth="1"/>
    <col min="6" max="7" width="12.28515625" style="5" customWidth="1"/>
    <col min="8" max="16384" width="9.140625" style="5"/>
  </cols>
  <sheetData>
    <row r="1" spans="1:7" s="149" customFormat="1" ht="24" customHeight="1" x14ac:dyDescent="0.25">
      <c r="A1" s="149" t="s">
        <v>603</v>
      </c>
    </row>
    <row r="2" spans="1:7" s="10" customFormat="1" ht="51.75" customHeight="1" x14ac:dyDescent="0.2">
      <c r="A2" s="207" t="s">
        <v>10</v>
      </c>
      <c r="B2" s="450" t="s">
        <v>443</v>
      </c>
      <c r="C2" s="450" t="s">
        <v>444</v>
      </c>
      <c r="D2" s="450" t="s">
        <v>445</v>
      </c>
      <c r="E2" s="450" t="s">
        <v>446</v>
      </c>
      <c r="F2" s="450" t="s">
        <v>455</v>
      </c>
      <c r="G2" s="450" t="s">
        <v>456</v>
      </c>
    </row>
    <row r="3" spans="1:7" s="603" customFormat="1" ht="16.5" customHeight="1" x14ac:dyDescent="0.25">
      <c r="A3" s="637" t="s">
        <v>168</v>
      </c>
      <c r="B3" s="451">
        <v>660.81616458999997</v>
      </c>
      <c r="C3" s="452">
        <v>23080.754633489996</v>
      </c>
      <c r="D3" s="396" t="s">
        <v>387</v>
      </c>
      <c r="E3" s="452">
        <v>-1.5575576899999999</v>
      </c>
      <c r="F3" s="452">
        <v>660.81616458999986</v>
      </c>
      <c r="G3" s="453">
        <v>23079.197075800002</v>
      </c>
    </row>
    <row r="4" spans="1:7" s="603" customFormat="1" ht="16.5" customHeight="1" x14ac:dyDescent="0.25">
      <c r="A4" s="637" t="s">
        <v>169</v>
      </c>
      <c r="B4" s="452">
        <v>604.10561582000003</v>
      </c>
      <c r="C4" s="452">
        <v>9952.9405721900002</v>
      </c>
      <c r="D4" s="452">
        <v>-94.940570909999991</v>
      </c>
      <c r="E4" s="452">
        <v>-206.39428597</v>
      </c>
      <c r="F4" s="452">
        <v>509.16504491000006</v>
      </c>
      <c r="G4" s="453">
        <v>9746.5462862200002</v>
      </c>
    </row>
    <row r="5" spans="1:7" s="603" customFormat="1" ht="16.5" customHeight="1" x14ac:dyDescent="0.25">
      <c r="A5" s="637" t="s">
        <v>170</v>
      </c>
      <c r="B5" s="452">
        <v>36.976021039999999</v>
      </c>
      <c r="C5" s="452">
        <v>39.186840619999998</v>
      </c>
      <c r="D5" s="452">
        <v>-32.757982069999997</v>
      </c>
      <c r="E5" s="452">
        <v>-32.902322069999997</v>
      </c>
      <c r="F5" s="452">
        <v>4.2180389700000003</v>
      </c>
      <c r="G5" s="453">
        <v>6.2845185499999996</v>
      </c>
    </row>
    <row r="6" spans="1:7" s="603" customFormat="1" ht="16.5" customHeight="1" x14ac:dyDescent="0.25">
      <c r="A6" s="637" t="s">
        <v>171</v>
      </c>
      <c r="B6" s="452">
        <v>3.28587746</v>
      </c>
      <c r="C6" s="452">
        <v>28.18768515</v>
      </c>
      <c r="D6" s="452">
        <v>-1.5119602299999999</v>
      </c>
      <c r="E6" s="452">
        <v>-1.71212571</v>
      </c>
      <c r="F6" s="452">
        <v>1.7739172299999999</v>
      </c>
      <c r="G6" s="453">
        <v>26.475559439999998</v>
      </c>
    </row>
    <row r="7" spans="1:7" s="603" customFormat="1" ht="16.5" customHeight="1" x14ac:dyDescent="0.25">
      <c r="A7" s="637" t="s">
        <v>172</v>
      </c>
      <c r="B7" s="452">
        <v>582.09300498000005</v>
      </c>
      <c r="C7" s="452">
        <v>905.99052634999998</v>
      </c>
      <c r="D7" s="396" t="s">
        <v>387</v>
      </c>
      <c r="E7" s="396" t="s">
        <v>387</v>
      </c>
      <c r="F7" s="452">
        <v>582.09300498000005</v>
      </c>
      <c r="G7" s="453">
        <v>905.99052634999998</v>
      </c>
    </row>
    <row r="8" spans="1:7" s="603" customFormat="1" ht="16.5" customHeight="1" x14ac:dyDescent="0.25">
      <c r="A8" s="638" t="s">
        <v>167</v>
      </c>
      <c r="B8" s="454">
        <v>1887.2766838899997</v>
      </c>
      <c r="C8" s="454">
        <v>34007.060257799989</v>
      </c>
      <c r="D8" s="454">
        <v>-129.21051320999999</v>
      </c>
      <c r="E8" s="454">
        <v>-242.56629144000001</v>
      </c>
      <c r="F8" s="454">
        <v>1758.1</v>
      </c>
      <c r="G8" s="455">
        <v>33764.493966359994</v>
      </c>
    </row>
    <row r="9" spans="1:7" s="126" customFormat="1" ht="11.25" customHeight="1" x14ac:dyDescent="0.2">
      <c r="A9" s="86" t="s">
        <v>304</v>
      </c>
    </row>
    <row r="10" spans="1:7" s="126" customFormat="1" ht="87" customHeight="1" x14ac:dyDescent="0.2">
      <c r="A10" s="72" t="s">
        <v>442</v>
      </c>
      <c r="B10" s="72"/>
      <c r="C10" s="72"/>
      <c r="D10" s="72"/>
      <c r="E10" s="72"/>
      <c r="F10" s="72"/>
      <c r="G10" s="72"/>
    </row>
  </sheetData>
  <pageMargins left="0.7" right="0.7" top="0.75" bottom="0.75" header="0.3" footer="0.3"/>
  <pageSetup paperSize="9" orientation="portrait" horizontalDpi="0"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9493-60D9-4A3E-A615-E324A161553A}">
  <dimension ref="A1:G11"/>
  <sheetViews>
    <sheetView workbookViewId="0"/>
  </sheetViews>
  <sheetFormatPr defaultColWidth="9.140625" defaultRowHeight="14.25" x14ac:dyDescent="0.2"/>
  <cols>
    <col min="1" max="1" width="41.28515625" style="5" customWidth="1"/>
    <col min="2" max="7" width="15.28515625" style="5" customWidth="1"/>
    <col min="8" max="16384" width="9.140625" style="5"/>
  </cols>
  <sheetData>
    <row r="1" spans="1:7" s="149" customFormat="1" ht="21.75" customHeight="1" x14ac:dyDescent="0.25">
      <c r="A1" s="210" t="s">
        <v>1230</v>
      </c>
    </row>
    <row r="2" spans="1:7" s="139" customFormat="1" ht="69" customHeight="1" x14ac:dyDescent="0.2">
      <c r="A2" s="207" t="s">
        <v>10</v>
      </c>
      <c r="B2" s="456" t="s">
        <v>443</v>
      </c>
      <c r="C2" s="456" t="s">
        <v>444</v>
      </c>
      <c r="D2" s="456" t="s">
        <v>445</v>
      </c>
      <c r="E2" s="456" t="s">
        <v>446</v>
      </c>
      <c r="F2" s="456" t="s">
        <v>455</v>
      </c>
      <c r="G2" s="456" t="s">
        <v>456</v>
      </c>
    </row>
    <row r="3" spans="1:7" s="139" customFormat="1" ht="19.5" customHeight="1" x14ac:dyDescent="0.25">
      <c r="A3" s="622" t="s">
        <v>168</v>
      </c>
      <c r="B3" s="396" t="s">
        <v>387</v>
      </c>
      <c r="C3" s="463">
        <v>10.6</v>
      </c>
      <c r="D3" s="396" t="s">
        <v>387</v>
      </c>
      <c r="E3" s="463">
        <v>-1.5999999999999999</v>
      </c>
      <c r="F3" s="396" t="s">
        <v>387</v>
      </c>
      <c r="G3" s="463">
        <v>9</v>
      </c>
    </row>
    <row r="4" spans="1:7" s="139" customFormat="1" ht="19.5" customHeight="1" x14ac:dyDescent="0.25">
      <c r="A4" s="622" t="s">
        <v>169</v>
      </c>
      <c r="B4" s="463">
        <v>12.5</v>
      </c>
      <c r="C4" s="463">
        <v>97.4</v>
      </c>
      <c r="D4" s="463">
        <v>-4.8</v>
      </c>
      <c r="E4" s="463">
        <v>-37.9</v>
      </c>
      <c r="F4" s="463">
        <v>7.7</v>
      </c>
      <c r="G4" s="463">
        <v>59.5</v>
      </c>
    </row>
    <row r="5" spans="1:7" s="139" customFormat="1" ht="19.5" customHeight="1" x14ac:dyDescent="0.25">
      <c r="A5" s="622" t="s">
        <v>173</v>
      </c>
      <c r="B5" s="463">
        <v>8.8000000000000007</v>
      </c>
      <c r="C5" s="463">
        <v>8.1999999999999993</v>
      </c>
      <c r="D5" s="463">
        <v>-6</v>
      </c>
      <c r="E5" s="463">
        <v>-5</v>
      </c>
      <c r="F5" s="463">
        <v>2.8</v>
      </c>
      <c r="G5" s="463">
        <v>3.2</v>
      </c>
    </row>
    <row r="6" spans="1:7" s="139" customFormat="1" ht="19.5" customHeight="1" x14ac:dyDescent="0.25">
      <c r="A6" s="622" t="s">
        <v>171</v>
      </c>
      <c r="B6" s="463">
        <v>3.3</v>
      </c>
      <c r="C6" s="463">
        <v>28.2</v>
      </c>
      <c r="D6" s="463">
        <v>-1.5</v>
      </c>
      <c r="E6" s="463">
        <v>-1.7</v>
      </c>
      <c r="F6" s="463">
        <v>1.8</v>
      </c>
      <c r="G6" s="463">
        <v>26.5</v>
      </c>
    </row>
    <row r="7" spans="1:7" s="139" customFormat="1" ht="19.5" customHeight="1" x14ac:dyDescent="0.25">
      <c r="A7" s="525" t="s">
        <v>167</v>
      </c>
      <c r="B7" s="464">
        <v>24.6</v>
      </c>
      <c r="C7" s="464">
        <v>144.4</v>
      </c>
      <c r="D7" s="464">
        <v>-12.3</v>
      </c>
      <c r="E7" s="464">
        <v>-46.2</v>
      </c>
      <c r="F7" s="464">
        <v>12.3</v>
      </c>
      <c r="G7" s="464">
        <v>98.2</v>
      </c>
    </row>
    <row r="8" spans="1:7" s="139" customFormat="1" x14ac:dyDescent="0.2">
      <c r="A8" s="54" t="s">
        <v>304</v>
      </c>
      <c r="B8" s="100"/>
      <c r="C8" s="100"/>
      <c r="D8" s="160"/>
      <c r="E8" s="160"/>
      <c r="F8" s="160"/>
      <c r="G8" s="160"/>
    </row>
    <row r="9" spans="1:7" s="139" customFormat="1" ht="76.5" x14ac:dyDescent="0.25">
      <c r="A9" s="229" t="s">
        <v>305</v>
      </c>
      <c r="B9" s="201"/>
      <c r="C9" s="201"/>
      <c r="D9" s="201"/>
      <c r="E9" s="201"/>
      <c r="F9" s="201"/>
      <c r="G9" s="201"/>
    </row>
    <row r="10" spans="1:7" ht="15" thickBot="1" x14ac:dyDescent="0.25">
      <c r="A10" s="211"/>
    </row>
    <row r="11" spans="1:7" ht="15" thickTop="1" x14ac:dyDescent="0.2"/>
  </sheetData>
  <pageMargins left="0.7" right="0.7" top="0.75" bottom="0.75" header="0.3" footer="0.3"/>
  <pageSetup paperSize="9" orientation="portrait" horizontalDpi="200" verticalDpi="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722F-A1AB-4B61-85EB-9CD07545A602}">
  <dimension ref="A1:D44"/>
  <sheetViews>
    <sheetView workbookViewId="0"/>
  </sheetViews>
  <sheetFormatPr defaultColWidth="9.140625" defaultRowHeight="12.75" x14ac:dyDescent="0.25"/>
  <cols>
    <col min="1" max="1" width="124.7109375" style="23" customWidth="1"/>
    <col min="2" max="4" width="13.85546875" style="23" customWidth="1"/>
    <col min="5" max="16384" width="9.140625" style="23"/>
  </cols>
  <sheetData>
    <row r="1" spans="1:4" s="34" customFormat="1" ht="24.75" customHeight="1" x14ac:dyDescent="0.25">
      <c r="A1" s="33" t="s">
        <v>290</v>
      </c>
      <c r="B1" s="45"/>
    </row>
    <row r="2" spans="1:4" ht="27" x14ac:dyDescent="0.25">
      <c r="A2" s="46" t="s">
        <v>10</v>
      </c>
      <c r="B2" s="36" t="s">
        <v>11</v>
      </c>
      <c r="C2" s="47" t="s">
        <v>294</v>
      </c>
      <c r="D2" s="48" t="s">
        <v>303</v>
      </c>
    </row>
    <row r="3" spans="1:4" ht="16.5" customHeight="1" x14ac:dyDescent="0.2">
      <c r="A3" s="422" t="s">
        <v>1184</v>
      </c>
      <c r="B3" s="398"/>
      <c r="C3" s="28">
        <v>16145.8</v>
      </c>
      <c r="D3" s="28">
        <v>21503.200000000001</v>
      </c>
    </row>
    <row r="4" spans="1:4" ht="16.5" customHeight="1" x14ac:dyDescent="0.2">
      <c r="A4" s="422" t="s">
        <v>1185</v>
      </c>
      <c r="B4" s="398"/>
      <c r="C4" s="28">
        <v>1888.9</v>
      </c>
      <c r="D4" s="28">
        <v>1098.9000000000001</v>
      </c>
    </row>
    <row r="5" spans="1:4" ht="16.5" customHeight="1" x14ac:dyDescent="0.2">
      <c r="A5" s="422" t="s">
        <v>1186</v>
      </c>
      <c r="B5" s="398"/>
      <c r="C5" s="28">
        <v>3124.1</v>
      </c>
      <c r="D5" s="28">
        <v>2673.6</v>
      </c>
    </row>
    <row r="6" spans="1:4" ht="16.5" customHeight="1" x14ac:dyDescent="0.2">
      <c r="A6" s="422" t="s">
        <v>1187</v>
      </c>
      <c r="B6" s="398"/>
      <c r="C6" s="27" t="s">
        <v>387</v>
      </c>
      <c r="D6" s="28">
        <v>476</v>
      </c>
    </row>
    <row r="7" spans="1:4" ht="16.5" customHeight="1" x14ac:dyDescent="0.2">
      <c r="A7" s="422" t="s">
        <v>1188</v>
      </c>
      <c r="B7" s="398"/>
      <c r="C7" s="27" t="s">
        <v>387</v>
      </c>
      <c r="D7" s="28">
        <v>4.5</v>
      </c>
    </row>
    <row r="8" spans="1:4" ht="16.5" customHeight="1" x14ac:dyDescent="0.2">
      <c r="A8" s="422" t="s">
        <v>1189</v>
      </c>
      <c r="B8" s="398"/>
      <c r="C8" s="27" t="s">
        <v>387</v>
      </c>
      <c r="D8" s="28">
        <v>2.6</v>
      </c>
    </row>
    <row r="9" spans="1:4" ht="16.5" customHeight="1" x14ac:dyDescent="0.2">
      <c r="A9" s="422" t="s">
        <v>1190</v>
      </c>
      <c r="B9" s="398"/>
      <c r="C9" s="28">
        <v>93.5</v>
      </c>
      <c r="D9" s="28">
        <v>19.2</v>
      </c>
    </row>
    <row r="10" spans="1:4" ht="16.5" customHeight="1" x14ac:dyDescent="0.2">
      <c r="A10" s="620" t="s">
        <v>1191</v>
      </c>
      <c r="B10" s="398"/>
      <c r="C10" s="28">
        <v>599.79999999999995</v>
      </c>
      <c r="D10" s="28">
        <v>733.3</v>
      </c>
    </row>
    <row r="11" spans="1:4" ht="16.5" customHeight="1" x14ac:dyDescent="0.2">
      <c r="A11" s="458" t="s">
        <v>655</v>
      </c>
      <c r="B11" s="339"/>
      <c r="C11" s="51">
        <v>21852.1</v>
      </c>
      <c r="D11" s="51">
        <v>26511.4</v>
      </c>
    </row>
    <row r="12" spans="1:4" ht="16.5" customHeight="1" x14ac:dyDescent="0.2">
      <c r="A12" s="220" t="s">
        <v>656</v>
      </c>
      <c r="B12" s="398"/>
      <c r="C12" s="28">
        <v>-18303.5</v>
      </c>
      <c r="D12" s="28">
        <v>-20111.600000000002</v>
      </c>
    </row>
    <row r="13" spans="1:4" ht="16.5" customHeight="1" x14ac:dyDescent="0.2">
      <c r="A13" s="422" t="s">
        <v>657</v>
      </c>
      <c r="B13" s="398"/>
      <c r="C13" s="28">
        <v>-727.7</v>
      </c>
      <c r="D13" s="28">
        <v>-1441.9</v>
      </c>
    </row>
    <row r="14" spans="1:4" ht="16.5" customHeight="1" x14ac:dyDescent="0.2">
      <c r="A14" s="422" t="s">
        <v>658</v>
      </c>
      <c r="B14" s="398"/>
      <c r="C14" s="28">
        <v>-2745.6</v>
      </c>
      <c r="D14" s="28">
        <v>-2028</v>
      </c>
    </row>
    <row r="15" spans="1:4" ht="16.5" customHeight="1" x14ac:dyDescent="0.2">
      <c r="A15" s="422" t="s">
        <v>659</v>
      </c>
      <c r="B15" s="398"/>
      <c r="C15" s="28">
        <v>-14.4</v>
      </c>
      <c r="D15" s="28">
        <v>-5.9</v>
      </c>
    </row>
    <row r="16" spans="1:4" ht="16.5" customHeight="1" x14ac:dyDescent="0.2">
      <c r="A16" s="422" t="s">
        <v>1283</v>
      </c>
      <c r="B16" s="398"/>
      <c r="C16" s="27" t="s">
        <v>387</v>
      </c>
      <c r="D16" s="28">
        <v>-1427.7</v>
      </c>
    </row>
    <row r="17" spans="1:4" s="34" customFormat="1" ht="16.5" customHeight="1" x14ac:dyDescent="0.25">
      <c r="A17" s="422" t="s">
        <v>660</v>
      </c>
      <c r="B17" s="398"/>
      <c r="C17" s="53">
        <v>-0.8</v>
      </c>
      <c r="D17" s="53">
        <v>-237.4</v>
      </c>
    </row>
    <row r="18" spans="1:4" ht="16.5" customHeight="1" x14ac:dyDescent="0.2">
      <c r="A18" s="422" t="s">
        <v>661</v>
      </c>
      <c r="B18" s="398"/>
      <c r="C18" s="27" t="s">
        <v>387</v>
      </c>
      <c r="D18" s="28">
        <v>-269.39999999999998</v>
      </c>
    </row>
    <row r="19" spans="1:4" ht="16.5" customHeight="1" x14ac:dyDescent="0.2">
      <c r="A19" s="458" t="s">
        <v>662</v>
      </c>
      <c r="B19" s="339"/>
      <c r="C19" s="51">
        <v>-21792</v>
      </c>
      <c r="D19" s="51">
        <v>-25521.8</v>
      </c>
    </row>
    <row r="20" spans="1:4" ht="16.5" customHeight="1" x14ac:dyDescent="0.2">
      <c r="A20" s="621" t="s">
        <v>58</v>
      </c>
      <c r="B20" s="400" t="s">
        <v>59</v>
      </c>
      <c r="C20" s="165">
        <v>60.1</v>
      </c>
      <c r="D20" s="165">
        <v>989.6</v>
      </c>
    </row>
    <row r="21" spans="1:4" ht="16.5" customHeight="1" x14ac:dyDescent="0.2">
      <c r="A21" s="422" t="s">
        <v>663</v>
      </c>
      <c r="B21" s="398"/>
      <c r="C21" s="28">
        <v>0.6</v>
      </c>
      <c r="D21" s="28">
        <v>69.7</v>
      </c>
    </row>
    <row r="22" spans="1:4" ht="16.5" customHeight="1" x14ac:dyDescent="0.2">
      <c r="A22" s="422" t="s">
        <v>664</v>
      </c>
      <c r="B22" s="398"/>
      <c r="C22" s="28">
        <v>14.3</v>
      </c>
      <c r="D22" s="28">
        <v>317.60000000000002</v>
      </c>
    </row>
    <row r="23" spans="1:4" ht="16.5" customHeight="1" x14ac:dyDescent="0.2">
      <c r="A23" s="422" t="s">
        <v>665</v>
      </c>
      <c r="B23" s="398"/>
      <c r="C23" s="28">
        <v>-68.099999999999994</v>
      </c>
      <c r="D23" s="28">
        <v>-1153.7</v>
      </c>
    </row>
    <row r="24" spans="1:4" ht="16.5" customHeight="1" x14ac:dyDescent="0.2">
      <c r="A24" s="422" t="s">
        <v>666</v>
      </c>
      <c r="B24" s="398"/>
      <c r="C24" s="28">
        <v>-3.4</v>
      </c>
      <c r="D24" s="28">
        <v>-47.1</v>
      </c>
    </row>
    <row r="25" spans="1:4" ht="16.5" customHeight="1" x14ac:dyDescent="0.2">
      <c r="A25" s="458" t="s">
        <v>667</v>
      </c>
      <c r="B25" s="339"/>
      <c r="C25" s="165">
        <v>-56.6</v>
      </c>
      <c r="D25" s="51">
        <v>-813.5</v>
      </c>
    </row>
    <row r="26" spans="1:4" ht="16.5" customHeight="1" x14ac:dyDescent="0.2">
      <c r="A26" s="422" t="s">
        <v>668</v>
      </c>
      <c r="B26" s="398"/>
      <c r="C26" s="28">
        <v>-12.2</v>
      </c>
      <c r="D26" s="28">
        <v>-286</v>
      </c>
    </row>
    <row r="27" spans="1:4" ht="16.5" customHeight="1" x14ac:dyDescent="0.2">
      <c r="A27" s="422" t="s">
        <v>669</v>
      </c>
      <c r="B27" s="398"/>
      <c r="C27" s="27" t="s">
        <v>387</v>
      </c>
      <c r="D27" s="28">
        <v>1.5</v>
      </c>
    </row>
    <row r="28" spans="1:4" ht="16.5" customHeight="1" x14ac:dyDescent="0.2">
      <c r="A28" s="422" t="s">
        <v>670</v>
      </c>
      <c r="B28" s="398"/>
      <c r="C28" s="28">
        <v>11.3</v>
      </c>
      <c r="D28" s="28">
        <v>427.5</v>
      </c>
    </row>
    <row r="29" spans="1:4" ht="16.5" customHeight="1" x14ac:dyDescent="0.2">
      <c r="A29" s="220" t="s">
        <v>671</v>
      </c>
      <c r="B29" s="398"/>
      <c r="C29" s="28">
        <v>-11.4</v>
      </c>
      <c r="D29" s="28">
        <v>-10.5</v>
      </c>
    </row>
    <row r="30" spans="1:4" ht="16.5" customHeight="1" x14ac:dyDescent="0.2">
      <c r="A30" s="422" t="s">
        <v>672</v>
      </c>
      <c r="B30" s="398"/>
      <c r="C30" s="28">
        <v>-2.1</v>
      </c>
      <c r="D30" s="28">
        <v>7.7</v>
      </c>
    </row>
    <row r="31" spans="1:4" ht="16.5" customHeight="1" x14ac:dyDescent="0.2">
      <c r="A31" s="458" t="s">
        <v>673</v>
      </c>
      <c r="B31" s="339"/>
      <c r="C31" s="51">
        <v>-14.3</v>
      </c>
      <c r="D31" s="51">
        <v>140.20000000000002</v>
      </c>
    </row>
    <row r="32" spans="1:4" ht="16.5" customHeight="1" x14ac:dyDescent="0.2">
      <c r="A32" s="430" t="s">
        <v>60</v>
      </c>
      <c r="B32" s="339"/>
      <c r="C32" s="51">
        <v>-10.9</v>
      </c>
      <c r="D32" s="51">
        <v>316.3</v>
      </c>
    </row>
    <row r="33" spans="1:4" ht="16.5" customHeight="1" x14ac:dyDescent="0.2">
      <c r="A33" s="514" t="s">
        <v>306</v>
      </c>
      <c r="B33" s="402" t="s">
        <v>28</v>
      </c>
      <c r="C33" s="28">
        <v>913.91887273236182</v>
      </c>
      <c r="D33" s="28">
        <v>597.74821928978145</v>
      </c>
    </row>
    <row r="34" spans="1:4" ht="16.5" customHeight="1" x14ac:dyDescent="0.2">
      <c r="A34" s="514" t="s">
        <v>307</v>
      </c>
      <c r="B34" s="402"/>
      <c r="C34" s="28">
        <v>-796.53853294564919</v>
      </c>
      <c r="D34" s="27" t="s">
        <v>387</v>
      </c>
    </row>
    <row r="35" spans="1:4" ht="16.5" customHeight="1" x14ac:dyDescent="0.2">
      <c r="A35" s="525" t="s">
        <v>308</v>
      </c>
      <c r="B35" s="403">
        <v>7.3</v>
      </c>
      <c r="C35" s="204">
        <v>106.3</v>
      </c>
      <c r="D35" s="204">
        <v>913.90000000000009</v>
      </c>
    </row>
    <row r="36" spans="1:4" x14ac:dyDescent="0.25">
      <c r="A36" s="49"/>
      <c r="B36" s="38"/>
      <c r="C36" s="26"/>
      <c r="D36" s="24"/>
    </row>
    <row r="37" spans="1:4" s="73" customFormat="1" ht="12" x14ac:dyDescent="0.2">
      <c r="A37" s="744" t="s">
        <v>61</v>
      </c>
      <c r="B37" s="88"/>
      <c r="C37" s="88"/>
      <c r="D37" s="88"/>
    </row>
    <row r="38" spans="1:4" s="73" customFormat="1" ht="12" x14ac:dyDescent="0.25">
      <c r="A38" s="759"/>
      <c r="B38" s="89"/>
      <c r="C38" s="89"/>
      <c r="D38" s="90"/>
    </row>
    <row r="39" spans="1:4" s="73" customFormat="1" ht="12" x14ac:dyDescent="0.25">
      <c r="A39" s="760" t="s">
        <v>298</v>
      </c>
      <c r="B39" s="91"/>
      <c r="C39" s="91"/>
      <c r="D39" s="90"/>
    </row>
    <row r="40" spans="1:4" s="73" customFormat="1" ht="12" x14ac:dyDescent="0.25">
      <c r="A40" s="746" t="s">
        <v>309</v>
      </c>
      <c r="B40" s="92"/>
      <c r="C40" s="92"/>
      <c r="D40" s="92"/>
    </row>
    <row r="41" spans="1:4" s="73" customFormat="1" ht="12" x14ac:dyDescent="0.2">
      <c r="A41" s="744" t="s">
        <v>310</v>
      </c>
      <c r="B41" s="91"/>
      <c r="C41" s="86"/>
      <c r="D41" s="86"/>
    </row>
    <row r="42" spans="1:4" s="73" customFormat="1" ht="12" x14ac:dyDescent="0.2">
      <c r="A42" s="744" t="s">
        <v>311</v>
      </c>
      <c r="B42" s="93"/>
      <c r="C42" s="93"/>
      <c r="D42" s="93"/>
    </row>
    <row r="43" spans="1:4" s="73" customFormat="1" ht="36" x14ac:dyDescent="0.25">
      <c r="A43" s="744" t="s">
        <v>312</v>
      </c>
      <c r="B43" s="72"/>
      <c r="C43" s="72"/>
      <c r="D43" s="72"/>
    </row>
    <row r="44" spans="1:4" s="73" customFormat="1" ht="36" x14ac:dyDescent="0.25">
      <c r="A44" s="744" t="s">
        <v>347</v>
      </c>
      <c r="B44" s="72"/>
      <c r="C44" s="72"/>
      <c r="D44" s="72"/>
    </row>
  </sheetData>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EBF4C-99A9-49C1-A050-6EAFE982DFF0}">
  <dimension ref="A1:F19"/>
  <sheetViews>
    <sheetView workbookViewId="0">
      <selection activeCell="A19" sqref="A19"/>
    </sheetView>
  </sheetViews>
  <sheetFormatPr defaultColWidth="9.140625" defaultRowHeight="14.25" x14ac:dyDescent="0.2"/>
  <cols>
    <col min="1" max="1" width="46.42578125" style="5" customWidth="1"/>
    <col min="2" max="3" width="12.140625" style="5" customWidth="1"/>
    <col min="4" max="4" width="15" style="5" customWidth="1"/>
    <col min="5" max="5" width="12.28515625" style="5" customWidth="1"/>
    <col min="6" max="6" width="10.140625" style="5" customWidth="1"/>
    <col min="7" max="16384" width="9.140625" style="5"/>
  </cols>
  <sheetData>
    <row r="1" spans="1:6" s="149" customFormat="1" ht="23.25" customHeight="1" x14ac:dyDescent="0.25">
      <c r="A1" s="210" t="s">
        <v>1231</v>
      </c>
    </row>
    <row r="2" spans="1:6" s="139" customFormat="1" ht="38.25" x14ac:dyDescent="0.2">
      <c r="A2" s="213" t="s">
        <v>10</v>
      </c>
      <c r="B2" s="112" t="s">
        <v>451</v>
      </c>
      <c r="C2" s="112" t="s">
        <v>452</v>
      </c>
      <c r="D2" s="112" t="s">
        <v>453</v>
      </c>
      <c r="E2" s="112" t="s">
        <v>454</v>
      </c>
      <c r="F2" s="112" t="s">
        <v>152</v>
      </c>
    </row>
    <row r="3" spans="1:6" s="139" customFormat="1" ht="15.75" customHeight="1" x14ac:dyDescent="0.25">
      <c r="A3" s="215" t="s">
        <v>447</v>
      </c>
      <c r="B3" s="221">
        <v>9</v>
      </c>
      <c r="C3" s="221">
        <v>59.5</v>
      </c>
      <c r="D3" s="221">
        <v>3.2</v>
      </c>
      <c r="E3" s="221">
        <v>26.5</v>
      </c>
      <c r="F3" s="221">
        <v>98.2</v>
      </c>
    </row>
    <row r="4" spans="1:6" s="139" customFormat="1" ht="15.75" customHeight="1" x14ac:dyDescent="0.25">
      <c r="A4" s="220" t="s">
        <v>450</v>
      </c>
      <c r="B4" s="221">
        <v>-9</v>
      </c>
      <c r="C4" s="221">
        <v>-49.8</v>
      </c>
      <c r="D4" s="396" t="s">
        <v>387</v>
      </c>
      <c r="E4" s="221">
        <v>-24.5</v>
      </c>
      <c r="F4" s="221">
        <v>-83.3</v>
      </c>
    </row>
    <row r="5" spans="1:6" s="139" customFormat="1" ht="15.75" customHeight="1" x14ac:dyDescent="0.25">
      <c r="A5" s="215" t="s">
        <v>320</v>
      </c>
      <c r="B5" s="396" t="s">
        <v>387</v>
      </c>
      <c r="C5" s="235">
        <v>9.6</v>
      </c>
      <c r="D5" s="235">
        <v>3.2</v>
      </c>
      <c r="E5" s="235">
        <v>1.9</v>
      </c>
      <c r="F5" s="235">
        <v>14.7</v>
      </c>
    </row>
    <row r="6" spans="1:6" s="139" customFormat="1" ht="15.75" customHeight="1" x14ac:dyDescent="0.25">
      <c r="A6" s="622" t="s">
        <v>180</v>
      </c>
      <c r="B6" s="396" t="s">
        <v>387</v>
      </c>
      <c r="C6" s="396" t="s">
        <v>387</v>
      </c>
      <c r="D6" s="396" t="s">
        <v>387</v>
      </c>
      <c r="E6" s="221">
        <v>0.7</v>
      </c>
      <c r="F6" s="221">
        <v>0.7</v>
      </c>
    </row>
    <row r="7" spans="1:6" s="139" customFormat="1" ht="15.75" customHeight="1" x14ac:dyDescent="0.25">
      <c r="A7" s="622" t="s">
        <v>181</v>
      </c>
      <c r="B7" s="396" t="s">
        <v>387</v>
      </c>
      <c r="C7" s="221">
        <v>-0.2</v>
      </c>
      <c r="D7" s="221">
        <v>0.6</v>
      </c>
      <c r="E7" s="396" t="s">
        <v>387</v>
      </c>
      <c r="F7" s="221">
        <v>0.5</v>
      </c>
    </row>
    <row r="8" spans="1:6" s="139" customFormat="1" ht="15.75" customHeight="1" x14ac:dyDescent="0.25">
      <c r="A8" s="622" t="s">
        <v>182</v>
      </c>
      <c r="B8" s="396" t="s">
        <v>387</v>
      </c>
      <c r="C8" s="396" t="s">
        <v>387</v>
      </c>
      <c r="D8" s="396" t="s">
        <v>387</v>
      </c>
      <c r="E8" s="221">
        <v>-0.3</v>
      </c>
      <c r="F8" s="221">
        <v>-0.3</v>
      </c>
    </row>
    <row r="9" spans="1:6" s="139" customFormat="1" ht="15.75" customHeight="1" x14ac:dyDescent="0.25">
      <c r="A9" s="622" t="s">
        <v>183</v>
      </c>
      <c r="B9" s="396" t="s">
        <v>387</v>
      </c>
      <c r="C9" s="221">
        <v>-1.7</v>
      </c>
      <c r="D9" s="221">
        <v>-0.9</v>
      </c>
      <c r="E9" s="221">
        <v>-0.6</v>
      </c>
      <c r="F9" s="221">
        <v>-3.2</v>
      </c>
    </row>
    <row r="10" spans="1:6" s="139" customFormat="1" ht="15.75" customHeight="1" x14ac:dyDescent="0.25">
      <c r="A10" s="441" t="s">
        <v>448</v>
      </c>
      <c r="B10" s="396" t="s">
        <v>387</v>
      </c>
      <c r="C10" s="465">
        <v>7.7</v>
      </c>
      <c r="D10" s="465">
        <v>2.8</v>
      </c>
      <c r="E10" s="465">
        <v>1.8</v>
      </c>
      <c r="F10" s="465">
        <v>12.3</v>
      </c>
    </row>
    <row r="11" spans="1:6" s="139" customFormat="1" ht="15.75" customHeight="1" x14ac:dyDescent="0.25">
      <c r="A11" s="215" t="s">
        <v>179</v>
      </c>
      <c r="B11" s="221">
        <v>10.8</v>
      </c>
      <c r="C11" s="221">
        <v>44.6</v>
      </c>
      <c r="D11" s="221">
        <v>3.5</v>
      </c>
      <c r="E11" s="221">
        <v>30.2</v>
      </c>
      <c r="F11" s="221">
        <v>89.1</v>
      </c>
    </row>
    <row r="12" spans="1:6" s="139" customFormat="1" ht="15.75" customHeight="1" x14ac:dyDescent="0.25">
      <c r="A12" s="622" t="s">
        <v>180</v>
      </c>
      <c r="B12" s="396" t="s">
        <v>387</v>
      </c>
      <c r="C12" s="221">
        <v>8.9</v>
      </c>
      <c r="D12" s="396" t="s">
        <v>387</v>
      </c>
      <c r="E12" s="221">
        <v>5.7</v>
      </c>
      <c r="F12" s="221">
        <v>14.6</v>
      </c>
    </row>
    <row r="13" spans="1:6" s="139" customFormat="1" ht="15.75" customHeight="1" x14ac:dyDescent="0.25">
      <c r="A13" s="622" t="s">
        <v>449</v>
      </c>
      <c r="B13" s="396" t="s">
        <v>387</v>
      </c>
      <c r="C13" s="396" t="s">
        <v>387</v>
      </c>
      <c r="D13" s="396" t="s">
        <v>387</v>
      </c>
      <c r="E13" s="221">
        <v>0.4</v>
      </c>
      <c r="F13" s="221">
        <v>0.4</v>
      </c>
    </row>
    <row r="14" spans="1:6" s="139" customFormat="1" ht="15.75" customHeight="1" x14ac:dyDescent="0.25">
      <c r="A14" s="622" t="s">
        <v>181</v>
      </c>
      <c r="B14" s="221">
        <v>-1</v>
      </c>
      <c r="C14" s="221">
        <v>29</v>
      </c>
      <c r="D14" s="221">
        <v>2.2000000000000002</v>
      </c>
      <c r="E14" s="396" t="s">
        <v>387</v>
      </c>
      <c r="F14" s="221">
        <v>30.099999999999998</v>
      </c>
    </row>
    <row r="15" spans="1:6" s="139" customFormat="1" ht="15.75" customHeight="1" x14ac:dyDescent="0.25">
      <c r="A15" s="622" t="s">
        <v>182</v>
      </c>
      <c r="B15" s="396" t="s">
        <v>387</v>
      </c>
      <c r="C15" s="221">
        <v>-0.8</v>
      </c>
      <c r="D15" s="396" t="s">
        <v>387</v>
      </c>
      <c r="E15" s="221">
        <v>-3.4</v>
      </c>
      <c r="F15" s="221">
        <v>-4.3</v>
      </c>
    </row>
    <row r="16" spans="1:6" s="139" customFormat="1" ht="15.75" customHeight="1" x14ac:dyDescent="0.25">
      <c r="A16" s="622" t="s">
        <v>183</v>
      </c>
      <c r="B16" s="221">
        <v>-0.8</v>
      </c>
      <c r="C16" s="221">
        <v>-22.1</v>
      </c>
      <c r="D16" s="221">
        <v>-2.5</v>
      </c>
      <c r="E16" s="221">
        <v>-6.4</v>
      </c>
      <c r="F16" s="221">
        <v>-31.8</v>
      </c>
    </row>
    <row r="17" spans="1:6" s="139" customFormat="1" ht="15.75" customHeight="1" x14ac:dyDescent="0.25">
      <c r="A17" s="222" t="s">
        <v>184</v>
      </c>
      <c r="B17" s="223">
        <v>9</v>
      </c>
      <c r="C17" s="223">
        <v>59.5</v>
      </c>
      <c r="D17" s="223">
        <v>3.2</v>
      </c>
      <c r="E17" s="223">
        <v>26.5</v>
      </c>
      <c r="F17" s="223">
        <v>98.2</v>
      </c>
    </row>
    <row r="18" spans="1:6" s="144" customFormat="1" ht="12" x14ac:dyDescent="0.25">
      <c r="A18" s="76" t="s">
        <v>304</v>
      </c>
      <c r="B18" s="212"/>
      <c r="C18" s="212"/>
      <c r="D18" s="212"/>
      <c r="E18" s="212"/>
      <c r="F18" s="76"/>
    </row>
    <row r="19" spans="1:6" s="144" customFormat="1" ht="84" x14ac:dyDescent="0.25">
      <c r="A19" s="626" t="s">
        <v>385</v>
      </c>
      <c r="B19" s="84"/>
      <c r="C19" s="84"/>
      <c r="D19" s="84"/>
      <c r="E19" s="84"/>
      <c r="F19" s="84"/>
    </row>
  </sheetData>
  <phoneticPr fontId="23" type="noConversion"/>
  <pageMargins left="0.7" right="0.7" top="0.75" bottom="0.75" header="0.3" footer="0.3"/>
  <pageSetup paperSize="9" orientation="portrait" horizontalDpi="200" verticalDpi="20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03CFF-141A-4EC9-ACB1-2C7EC9ED46BC}">
  <dimension ref="A1:G5"/>
  <sheetViews>
    <sheetView workbookViewId="0"/>
  </sheetViews>
  <sheetFormatPr defaultColWidth="9.140625" defaultRowHeight="14.25" x14ac:dyDescent="0.2"/>
  <cols>
    <col min="1" max="1" width="25.42578125" style="5" customWidth="1"/>
    <col min="2" max="2" width="13" style="5" customWidth="1"/>
    <col min="3" max="3" width="12.28515625" style="5" customWidth="1"/>
    <col min="4" max="4" width="14.5703125" style="5" customWidth="1"/>
    <col min="5" max="5" width="14.7109375" style="5" customWidth="1"/>
    <col min="6" max="6" width="12" style="5" customWidth="1"/>
    <col min="7" max="7" width="11.7109375" style="5" customWidth="1"/>
    <col min="8" max="16384" width="9.140625" style="5"/>
  </cols>
  <sheetData>
    <row r="1" spans="1:7" s="601" customFormat="1" ht="22.5" customHeight="1" x14ac:dyDescent="0.25">
      <c r="A1" s="601" t="s">
        <v>1232</v>
      </c>
    </row>
    <row r="2" spans="1:7" s="139" customFormat="1" ht="65.25" customHeight="1" x14ac:dyDescent="0.2">
      <c r="A2" s="214" t="s">
        <v>10</v>
      </c>
      <c r="B2" s="171" t="s">
        <v>443</v>
      </c>
      <c r="C2" s="171" t="s">
        <v>444</v>
      </c>
      <c r="D2" s="171" t="s">
        <v>445</v>
      </c>
      <c r="E2" s="171" t="s">
        <v>446</v>
      </c>
      <c r="F2" s="171" t="s">
        <v>455</v>
      </c>
      <c r="G2" s="171" t="s">
        <v>456</v>
      </c>
    </row>
    <row r="3" spans="1:7" s="139" customFormat="1" ht="17.25" customHeight="1" x14ac:dyDescent="0.25">
      <c r="A3" s="622" t="s">
        <v>168</v>
      </c>
      <c r="B3" s="463">
        <v>487.7</v>
      </c>
      <c r="C3" s="463">
        <v>429.1</v>
      </c>
      <c r="D3" s="396" t="s">
        <v>387</v>
      </c>
      <c r="E3" s="396" t="s">
        <v>387</v>
      </c>
      <c r="F3" s="463">
        <v>487.7</v>
      </c>
      <c r="G3" s="463">
        <v>429.1</v>
      </c>
    </row>
    <row r="4" spans="1:7" s="139" customFormat="1" ht="17.25" customHeight="1" x14ac:dyDescent="0.25">
      <c r="A4" s="622" t="s">
        <v>169</v>
      </c>
      <c r="B4" s="463">
        <v>571.70000000000005</v>
      </c>
      <c r="C4" s="463">
        <v>570</v>
      </c>
      <c r="D4" s="463">
        <v>-71.900000000000006</v>
      </c>
      <c r="E4" s="463">
        <v>-47.3</v>
      </c>
      <c r="F4" s="463">
        <v>499.8</v>
      </c>
      <c r="G4" s="463">
        <v>522.69999999999993</v>
      </c>
    </row>
    <row r="5" spans="1:7" s="139" customFormat="1" ht="17.25" customHeight="1" x14ac:dyDescent="0.25">
      <c r="A5" s="525" t="s">
        <v>167</v>
      </c>
      <c r="B5" s="464">
        <v>1059.4000000000001</v>
      </c>
      <c r="C5" s="464">
        <v>999.1</v>
      </c>
      <c r="D5" s="464">
        <v>-71.900000000000006</v>
      </c>
      <c r="E5" s="464">
        <v>-47.3</v>
      </c>
      <c r="F5" s="464">
        <v>987.5</v>
      </c>
      <c r="G5" s="464">
        <v>951.8</v>
      </c>
    </row>
  </sheetData>
  <pageMargins left="0.7" right="0.7" top="0.75" bottom="0.75" header="0.3" footer="0.3"/>
  <pageSetup paperSize="9" orientation="portrait" horizontalDpi="200" verticalDpi="20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C0E9B-FA8F-4947-A9DF-B2D477CE4766}">
  <dimension ref="A1:C26"/>
  <sheetViews>
    <sheetView workbookViewId="0"/>
  </sheetViews>
  <sheetFormatPr defaultColWidth="9.140625" defaultRowHeight="14.25" x14ac:dyDescent="0.2"/>
  <cols>
    <col min="1" max="1" width="83.28515625" style="5" customWidth="1"/>
    <col min="2" max="3" width="12.7109375" style="5" customWidth="1"/>
    <col min="4" max="16384" width="9.140625" style="5"/>
  </cols>
  <sheetData>
    <row r="1" spans="1:3" s="149" customFormat="1" ht="21" customHeight="1" x14ac:dyDescent="0.25">
      <c r="A1" s="16" t="s">
        <v>457</v>
      </c>
      <c r="B1" s="16"/>
      <c r="C1" s="16"/>
    </row>
    <row r="2" spans="1:3" s="139" customFormat="1" ht="25.5" x14ac:dyDescent="0.25">
      <c r="A2" s="123" t="s">
        <v>10</v>
      </c>
      <c r="B2" s="113" t="s">
        <v>294</v>
      </c>
      <c r="C2" s="113" t="s">
        <v>12</v>
      </c>
    </row>
    <row r="3" spans="1:3" s="139" customFormat="1" ht="16.5" customHeight="1" x14ac:dyDescent="0.25">
      <c r="A3" s="215" t="s">
        <v>175</v>
      </c>
      <c r="B3" s="216">
        <v>0.6</v>
      </c>
      <c r="C3" s="216">
        <v>243.6</v>
      </c>
    </row>
    <row r="4" spans="1:3" s="139" customFormat="1" ht="16.5" customHeight="1" x14ac:dyDescent="0.25">
      <c r="A4" s="217" t="s">
        <v>186</v>
      </c>
      <c r="B4" s="218">
        <v>0.6</v>
      </c>
      <c r="C4" s="218">
        <v>15.2</v>
      </c>
    </row>
    <row r="5" spans="1:3" s="139" customFormat="1" ht="16.5" customHeight="1" x14ac:dyDescent="0.25">
      <c r="A5" s="217" t="s">
        <v>187</v>
      </c>
      <c r="B5" s="396" t="s">
        <v>387</v>
      </c>
      <c r="C5" s="218">
        <v>228.4</v>
      </c>
    </row>
    <row r="6" spans="1:3" s="139" customFormat="1" ht="16.5" customHeight="1" x14ac:dyDescent="0.25">
      <c r="A6" s="215" t="s">
        <v>188</v>
      </c>
      <c r="B6" s="216">
        <v>1.6</v>
      </c>
      <c r="C6" s="216">
        <v>2.2999999999999998</v>
      </c>
    </row>
    <row r="7" spans="1:3" s="139" customFormat="1" ht="16.5" customHeight="1" x14ac:dyDescent="0.25">
      <c r="A7" s="217" t="s">
        <v>186</v>
      </c>
      <c r="B7" s="218">
        <v>1.6</v>
      </c>
      <c r="C7" s="218">
        <v>2.2999999999999998</v>
      </c>
    </row>
    <row r="8" spans="1:3" s="139" customFormat="1" ht="16.5" customHeight="1" x14ac:dyDescent="0.25">
      <c r="A8" s="215" t="s">
        <v>50</v>
      </c>
      <c r="B8" s="216">
        <v>8.4</v>
      </c>
      <c r="C8" s="216">
        <v>44.3</v>
      </c>
    </row>
    <row r="9" spans="1:3" s="139" customFormat="1" ht="16.5" customHeight="1" x14ac:dyDescent="0.25">
      <c r="A9" s="217" t="s">
        <v>186</v>
      </c>
      <c r="B9" s="218">
        <v>8.4</v>
      </c>
      <c r="C9" s="218">
        <v>25.799999999999997</v>
      </c>
    </row>
    <row r="10" spans="1:3" s="139" customFormat="1" ht="16.5" customHeight="1" x14ac:dyDescent="0.25">
      <c r="A10" s="217" t="s">
        <v>187</v>
      </c>
      <c r="B10" s="396" t="s">
        <v>387</v>
      </c>
      <c r="C10" s="218">
        <v>18.5</v>
      </c>
    </row>
    <row r="11" spans="1:3" s="139" customFormat="1" ht="16.5" customHeight="1" x14ac:dyDescent="0.25">
      <c r="A11" s="219" t="s">
        <v>189</v>
      </c>
      <c r="B11" s="216">
        <v>3.2</v>
      </c>
      <c r="C11" s="216">
        <v>31.8</v>
      </c>
    </row>
    <row r="12" spans="1:3" s="139" customFormat="1" ht="16.5" customHeight="1" x14ac:dyDescent="0.25">
      <c r="A12" s="217" t="s">
        <v>174</v>
      </c>
      <c r="B12" s="396" t="s">
        <v>387</v>
      </c>
      <c r="C12" s="218">
        <v>0.8</v>
      </c>
    </row>
    <row r="13" spans="1:3" s="139" customFormat="1" ht="16.5" customHeight="1" x14ac:dyDescent="0.25">
      <c r="A13" s="217" t="s">
        <v>175</v>
      </c>
      <c r="B13" s="218">
        <v>1.7</v>
      </c>
      <c r="C13" s="218">
        <v>22.1</v>
      </c>
    </row>
    <row r="14" spans="1:3" s="139" customFormat="1" ht="16.5" customHeight="1" x14ac:dyDescent="0.25">
      <c r="A14" s="217" t="s">
        <v>176</v>
      </c>
      <c r="B14" s="218">
        <v>0.9</v>
      </c>
      <c r="C14" s="218">
        <v>2.5</v>
      </c>
    </row>
    <row r="15" spans="1:3" s="139" customFormat="1" ht="16.5" customHeight="1" x14ac:dyDescent="0.25">
      <c r="A15" s="217" t="s">
        <v>177</v>
      </c>
      <c r="B15" s="218">
        <v>0.6</v>
      </c>
      <c r="C15" s="218">
        <v>6.4</v>
      </c>
    </row>
    <row r="16" spans="1:3" s="139" customFormat="1" ht="16.5" customHeight="1" x14ac:dyDescent="0.25">
      <c r="A16" s="219" t="s">
        <v>190</v>
      </c>
      <c r="B16" s="216">
        <v>24.6</v>
      </c>
      <c r="C16" s="216">
        <v>25.5</v>
      </c>
    </row>
    <row r="17" spans="1:3" s="139" customFormat="1" ht="16.5" customHeight="1" x14ac:dyDescent="0.25">
      <c r="A17" s="217" t="s">
        <v>175</v>
      </c>
      <c r="B17" s="218">
        <v>24.6</v>
      </c>
      <c r="C17" s="218">
        <v>25.2</v>
      </c>
    </row>
    <row r="18" spans="1:3" s="139" customFormat="1" ht="16.5" customHeight="1" x14ac:dyDescent="0.25">
      <c r="A18" s="217" t="s">
        <v>176</v>
      </c>
      <c r="B18" s="396" t="s">
        <v>387</v>
      </c>
      <c r="C18" s="218">
        <v>0.2</v>
      </c>
    </row>
    <row r="19" spans="1:3" s="139" customFormat="1" ht="16.5" customHeight="1" x14ac:dyDescent="0.25">
      <c r="A19" s="217" t="s">
        <v>50</v>
      </c>
      <c r="B19" s="396" t="s">
        <v>387</v>
      </c>
      <c r="C19" s="218">
        <v>0.1</v>
      </c>
    </row>
    <row r="20" spans="1:3" s="139" customFormat="1" ht="16.5" customHeight="1" x14ac:dyDescent="0.25">
      <c r="A20" s="215" t="s">
        <v>191</v>
      </c>
      <c r="B20" s="216">
        <v>38.5</v>
      </c>
      <c r="C20" s="216">
        <v>347.5</v>
      </c>
    </row>
    <row r="21" spans="1:3" s="139" customFormat="1" ht="16.5" customHeight="1" x14ac:dyDescent="0.25">
      <c r="A21" s="220" t="s">
        <v>192</v>
      </c>
      <c r="B21" s="396" t="s">
        <v>387</v>
      </c>
      <c r="C21" s="221">
        <v>-2.4</v>
      </c>
    </row>
    <row r="22" spans="1:3" s="139" customFormat="1" ht="16.5" customHeight="1" x14ac:dyDescent="0.25">
      <c r="A22" s="222" t="s">
        <v>193</v>
      </c>
      <c r="B22" s="223">
        <v>38.5</v>
      </c>
      <c r="C22" s="223">
        <v>345.1</v>
      </c>
    </row>
    <row r="24" spans="1:3" x14ac:dyDescent="0.2">
      <c r="A24" s="162"/>
    </row>
    <row r="25" spans="1:3" x14ac:dyDescent="0.2">
      <c r="A25" s="163"/>
    </row>
    <row r="26" spans="1:3" x14ac:dyDescent="0.2">
      <c r="A26" s="163"/>
    </row>
  </sheetData>
  <pageMargins left="0.7" right="0.7" top="0.75" bottom="0.75" header="0.3" footer="0.3"/>
  <pageSetup paperSize="9"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63E6-C5D8-4CC6-B40F-667902709226}">
  <dimension ref="A1:G31"/>
  <sheetViews>
    <sheetView workbookViewId="0"/>
  </sheetViews>
  <sheetFormatPr defaultColWidth="9.140625" defaultRowHeight="14.25" x14ac:dyDescent="0.2"/>
  <cols>
    <col min="1" max="1" width="91.5703125" style="231" customWidth="1"/>
    <col min="2" max="7" width="13.28515625" style="5" customWidth="1"/>
    <col min="8" max="16384" width="9.140625" style="5"/>
  </cols>
  <sheetData>
    <row r="1" spans="1:7" s="149" customFormat="1" ht="21" customHeight="1" x14ac:dyDescent="0.25">
      <c r="A1" s="131" t="s">
        <v>458</v>
      </c>
      <c r="B1" s="131"/>
      <c r="C1" s="131"/>
      <c r="D1" s="131"/>
      <c r="E1" s="131"/>
      <c r="F1" s="131"/>
      <c r="G1" s="131"/>
    </row>
    <row r="2" spans="1:7" s="139" customFormat="1" ht="70.5" customHeight="1" x14ac:dyDescent="0.2">
      <c r="A2" s="206" t="s">
        <v>10</v>
      </c>
      <c r="B2" s="232" t="s">
        <v>464</v>
      </c>
      <c r="C2" s="232" t="s">
        <v>465</v>
      </c>
      <c r="D2" s="232" t="s">
        <v>466</v>
      </c>
      <c r="E2" s="232" t="s">
        <v>467</v>
      </c>
      <c r="F2" s="232" t="s">
        <v>468</v>
      </c>
      <c r="G2" s="232" t="s">
        <v>152</v>
      </c>
    </row>
    <row r="3" spans="1:7" s="166" customFormat="1" ht="16.5" customHeight="1" x14ac:dyDescent="0.2">
      <c r="A3" s="227" t="s">
        <v>459</v>
      </c>
      <c r="B3" s="462">
        <v>23079.199999999997</v>
      </c>
      <c r="C3" s="462">
        <v>9746.5</v>
      </c>
      <c r="D3" s="462">
        <v>6.3</v>
      </c>
      <c r="E3" s="462">
        <v>26.5</v>
      </c>
      <c r="F3" s="462">
        <v>906</v>
      </c>
      <c r="G3" s="462">
        <v>33764.5</v>
      </c>
    </row>
    <row r="4" spans="1:7" s="139" customFormat="1" ht="16.5" customHeight="1" x14ac:dyDescent="0.25">
      <c r="A4" s="225" t="s">
        <v>463</v>
      </c>
      <c r="B4" s="460">
        <v>-22505.5</v>
      </c>
      <c r="C4" s="460">
        <v>-9211.3000000000011</v>
      </c>
      <c r="D4" s="460">
        <v>-0.5</v>
      </c>
      <c r="E4" s="460">
        <v>-24.5</v>
      </c>
      <c r="F4" s="460">
        <v>-685</v>
      </c>
      <c r="G4" s="460">
        <v>-32426.6</v>
      </c>
    </row>
    <row r="5" spans="1:7" s="139" customFormat="1" ht="16.5" customHeight="1" x14ac:dyDescent="0.25">
      <c r="A5" s="227" t="s">
        <v>320</v>
      </c>
      <c r="B5" s="462">
        <v>573.69999999999993</v>
      </c>
      <c r="C5" s="462">
        <v>535.20000000000005</v>
      </c>
      <c r="D5" s="462">
        <v>5.8</v>
      </c>
      <c r="E5" s="462">
        <v>2</v>
      </c>
      <c r="F5" s="462">
        <v>221</v>
      </c>
      <c r="G5" s="462">
        <v>1337.8999999999999</v>
      </c>
    </row>
    <row r="6" spans="1:7" s="139" customFormat="1" ht="16.5" customHeight="1" x14ac:dyDescent="0.25">
      <c r="A6" s="225" t="s">
        <v>180</v>
      </c>
      <c r="B6" s="460">
        <v>15.5</v>
      </c>
      <c r="C6" s="460">
        <v>0.3</v>
      </c>
      <c r="D6" s="460">
        <v>0.7</v>
      </c>
      <c r="E6" s="460">
        <v>0.7</v>
      </c>
      <c r="F6" s="460">
        <v>348.7</v>
      </c>
      <c r="G6" s="460">
        <v>365.9</v>
      </c>
    </row>
    <row r="7" spans="1:7" s="139" customFormat="1" ht="16.5" customHeight="1" x14ac:dyDescent="0.25">
      <c r="A7" s="225" t="s">
        <v>182</v>
      </c>
      <c r="B7" s="396" t="s">
        <v>387</v>
      </c>
      <c r="C7" s="396" t="s">
        <v>387</v>
      </c>
      <c r="D7" s="396" t="s">
        <v>387</v>
      </c>
      <c r="E7" s="460">
        <v>-0.3</v>
      </c>
      <c r="F7" s="396" t="s">
        <v>387</v>
      </c>
      <c r="G7" s="460">
        <v>-0.3</v>
      </c>
    </row>
    <row r="8" spans="1:7" s="139" customFormat="1" ht="16.5" customHeight="1" x14ac:dyDescent="0.25">
      <c r="A8" s="225" t="s">
        <v>198</v>
      </c>
      <c r="B8" s="460">
        <v>71.5</v>
      </c>
      <c r="C8" s="396" t="s">
        <v>387</v>
      </c>
      <c r="D8" s="396" t="s">
        <v>387</v>
      </c>
      <c r="E8" s="396" t="s">
        <v>387</v>
      </c>
      <c r="F8" s="460">
        <v>14</v>
      </c>
      <c r="G8" s="460">
        <v>85.5</v>
      </c>
    </row>
    <row r="9" spans="1:7" s="139" customFormat="1" ht="16.5" customHeight="1" x14ac:dyDescent="0.25">
      <c r="A9" s="225" t="s">
        <v>25</v>
      </c>
      <c r="B9" s="396" t="s">
        <v>387</v>
      </c>
      <c r="C9" s="460">
        <v>-27</v>
      </c>
      <c r="D9" s="460">
        <v>-2.5</v>
      </c>
      <c r="E9" s="460">
        <v>-0.6</v>
      </c>
      <c r="F9" s="396" t="s">
        <v>387</v>
      </c>
      <c r="G9" s="460">
        <v>-30.1</v>
      </c>
    </row>
    <row r="10" spans="1:7" s="139" customFormat="1" ht="16.5" customHeight="1" x14ac:dyDescent="0.25">
      <c r="A10" s="225" t="s">
        <v>460</v>
      </c>
      <c r="B10" s="396" t="s">
        <v>387</v>
      </c>
      <c r="C10" s="396" t="s">
        <v>387</v>
      </c>
      <c r="D10" s="396" t="s">
        <v>387</v>
      </c>
      <c r="E10" s="460">
        <v>0.1</v>
      </c>
      <c r="F10" s="396" t="s">
        <v>387</v>
      </c>
      <c r="G10" s="460">
        <v>0.1</v>
      </c>
    </row>
    <row r="11" spans="1:7" s="139" customFormat="1" ht="16.5" customHeight="1" x14ac:dyDescent="0.25">
      <c r="A11" s="225" t="s">
        <v>461</v>
      </c>
      <c r="B11" s="396" t="s">
        <v>387</v>
      </c>
      <c r="C11" s="460">
        <v>-0.8</v>
      </c>
      <c r="D11" s="460">
        <v>-0.3</v>
      </c>
      <c r="E11" s="396" t="s">
        <v>387</v>
      </c>
      <c r="F11" s="396" t="s">
        <v>387</v>
      </c>
      <c r="G11" s="460">
        <v>-1.1000000000000001</v>
      </c>
    </row>
    <row r="12" spans="1:7" s="139" customFormat="1" ht="16.5" customHeight="1" x14ac:dyDescent="0.25">
      <c r="A12" s="225" t="s">
        <v>199</v>
      </c>
      <c r="B12" s="396" t="s">
        <v>387</v>
      </c>
      <c r="C12" s="460">
        <v>1.6</v>
      </c>
      <c r="D12" s="396" t="s">
        <v>387</v>
      </c>
      <c r="E12" s="396" t="s">
        <v>387</v>
      </c>
      <c r="F12" s="460">
        <v>-1.6</v>
      </c>
      <c r="G12" s="396" t="s">
        <v>387</v>
      </c>
    </row>
    <row r="13" spans="1:7" s="139" customFormat="1" ht="16.5" customHeight="1" x14ac:dyDescent="0.25">
      <c r="A13" s="225" t="s">
        <v>203</v>
      </c>
      <c r="B13" s="396" t="s">
        <v>387</v>
      </c>
      <c r="C13" s="460">
        <v>-0.2</v>
      </c>
      <c r="D13" s="460">
        <v>0.6</v>
      </c>
      <c r="E13" s="460">
        <v>-0.1</v>
      </c>
      <c r="F13" s="396" t="s">
        <v>387</v>
      </c>
      <c r="G13" s="460">
        <v>0.3</v>
      </c>
    </row>
    <row r="14" spans="1:7" s="139" customFormat="1" ht="16.5" customHeight="1" thickBot="1" x14ac:dyDescent="0.3">
      <c r="A14" s="228" t="s">
        <v>322</v>
      </c>
      <c r="B14" s="461">
        <v>660.8</v>
      </c>
      <c r="C14" s="461">
        <v>509.2</v>
      </c>
      <c r="D14" s="461">
        <v>4.2</v>
      </c>
      <c r="E14" s="461">
        <v>1.8</v>
      </c>
      <c r="F14" s="461">
        <v>582.1</v>
      </c>
      <c r="G14" s="461">
        <v>1758.1</v>
      </c>
    </row>
    <row r="15" spans="1:7" s="139" customFormat="1" ht="16.5" customHeight="1" x14ac:dyDescent="0.25">
      <c r="A15" s="227" t="s">
        <v>195</v>
      </c>
      <c r="B15" s="462">
        <v>18524.3</v>
      </c>
      <c r="C15" s="462">
        <v>9650.2999999999993</v>
      </c>
      <c r="D15" s="462">
        <v>11.6</v>
      </c>
      <c r="E15" s="462">
        <v>30.2</v>
      </c>
      <c r="F15" s="462">
        <v>576.20000000000005</v>
      </c>
      <c r="G15" s="462">
        <v>28792.6</v>
      </c>
    </row>
    <row r="16" spans="1:7" s="139" customFormat="1" ht="16.5" customHeight="1" x14ac:dyDescent="0.25">
      <c r="A16" s="225" t="s">
        <v>196</v>
      </c>
      <c r="B16" s="396" t="s">
        <v>387</v>
      </c>
      <c r="C16" s="396" t="s">
        <v>387</v>
      </c>
      <c r="D16" s="396" t="s">
        <v>387</v>
      </c>
      <c r="E16" s="460">
        <v>0.2</v>
      </c>
      <c r="F16" s="460">
        <v>1.2</v>
      </c>
      <c r="G16" s="460">
        <v>1.4</v>
      </c>
    </row>
    <row r="17" spans="1:7" s="139" customFormat="1" ht="16.5" customHeight="1" x14ac:dyDescent="0.25">
      <c r="A17" s="225" t="s">
        <v>180</v>
      </c>
      <c r="B17" s="460">
        <v>94.7</v>
      </c>
      <c r="C17" s="460">
        <v>28.7</v>
      </c>
      <c r="D17" s="460">
        <v>0.7</v>
      </c>
      <c r="E17" s="460">
        <v>5.7</v>
      </c>
      <c r="F17" s="460">
        <v>828.8</v>
      </c>
      <c r="G17" s="460">
        <v>958.6</v>
      </c>
    </row>
    <row r="18" spans="1:7" s="139" customFormat="1" ht="16.5" customHeight="1" x14ac:dyDescent="0.25">
      <c r="A18" s="225" t="s">
        <v>197</v>
      </c>
      <c r="B18" s="460">
        <v>-1.3</v>
      </c>
      <c r="C18" s="460">
        <v>-78.400000000000006</v>
      </c>
      <c r="D18" s="460">
        <v>-3.1</v>
      </c>
      <c r="E18" s="396" t="s">
        <v>387</v>
      </c>
      <c r="F18" s="460">
        <v>-3.5</v>
      </c>
      <c r="G18" s="460">
        <v>-86.3</v>
      </c>
    </row>
    <row r="19" spans="1:7" s="139" customFormat="1" ht="16.5" customHeight="1" x14ac:dyDescent="0.25">
      <c r="A19" s="225" t="s">
        <v>182</v>
      </c>
      <c r="B19" s="460">
        <v>-32.5</v>
      </c>
      <c r="C19" s="460">
        <v>-26.4</v>
      </c>
      <c r="D19" s="396" t="s">
        <v>387</v>
      </c>
      <c r="E19" s="460">
        <v>-3.4</v>
      </c>
      <c r="F19" s="396" t="s">
        <v>387</v>
      </c>
      <c r="G19" s="460">
        <v>-62.3</v>
      </c>
    </row>
    <row r="20" spans="1:7" s="139" customFormat="1" ht="16.5" customHeight="1" x14ac:dyDescent="0.25">
      <c r="A20" s="225" t="s">
        <v>198</v>
      </c>
      <c r="B20" s="460">
        <v>4467.4000000000005</v>
      </c>
      <c r="C20" s="460">
        <v>-30.799999999999997</v>
      </c>
      <c r="D20" s="396" t="s">
        <v>387</v>
      </c>
      <c r="E20" s="396" t="s">
        <v>387</v>
      </c>
      <c r="F20" s="460">
        <v>2.4</v>
      </c>
      <c r="G20" s="460">
        <v>4439.0999999999995</v>
      </c>
    </row>
    <row r="21" spans="1:7" s="139" customFormat="1" ht="16.5" customHeight="1" x14ac:dyDescent="0.25">
      <c r="A21" s="225" t="s">
        <v>25</v>
      </c>
      <c r="B21" s="460">
        <v>-0.8</v>
      </c>
      <c r="C21" s="460">
        <v>-290.90000000000003</v>
      </c>
      <c r="D21" s="460">
        <v>-5</v>
      </c>
      <c r="E21" s="460">
        <v>-6.4</v>
      </c>
      <c r="F21" s="396" t="s">
        <v>387</v>
      </c>
      <c r="G21" s="460">
        <v>-303.10000000000002</v>
      </c>
    </row>
    <row r="22" spans="1:7" s="139" customFormat="1" ht="16.5" customHeight="1" x14ac:dyDescent="0.25">
      <c r="A22" s="225" t="s">
        <v>460</v>
      </c>
      <c r="B22" s="396" t="s">
        <v>387</v>
      </c>
      <c r="C22" s="396" t="s">
        <v>387</v>
      </c>
      <c r="D22" s="396" t="s">
        <v>387</v>
      </c>
      <c r="E22" s="460">
        <v>0.2</v>
      </c>
      <c r="F22" s="396" t="s">
        <v>387</v>
      </c>
      <c r="G22" s="460">
        <v>0.2</v>
      </c>
    </row>
    <row r="23" spans="1:7" s="139" customFormat="1" ht="16.5" customHeight="1" x14ac:dyDescent="0.25">
      <c r="A23" s="225" t="s">
        <v>461</v>
      </c>
      <c r="B23" s="460">
        <v>-1.6</v>
      </c>
      <c r="C23" s="460">
        <v>-0.4</v>
      </c>
      <c r="D23" s="396" t="s">
        <v>387</v>
      </c>
      <c r="E23" s="396" t="s">
        <v>387</v>
      </c>
      <c r="F23" s="460">
        <v>-0.1</v>
      </c>
      <c r="G23" s="460">
        <v>-2.1</v>
      </c>
    </row>
    <row r="24" spans="1:7" s="139" customFormat="1" ht="16.5" customHeight="1" x14ac:dyDescent="0.25">
      <c r="A24" s="225" t="s">
        <v>199</v>
      </c>
      <c r="B24" s="460">
        <v>29.7</v>
      </c>
      <c r="C24" s="255">
        <v>469.8</v>
      </c>
      <c r="D24" s="396" t="s">
        <v>387</v>
      </c>
      <c r="E24" s="396" t="s">
        <v>387</v>
      </c>
      <c r="F24" s="255">
        <v>-499.5</v>
      </c>
      <c r="G24" s="396" t="s">
        <v>387</v>
      </c>
    </row>
    <row r="25" spans="1:7" s="139" customFormat="1" ht="16.5" customHeight="1" x14ac:dyDescent="0.25">
      <c r="A25" s="229" t="s">
        <v>200</v>
      </c>
      <c r="B25" s="396" t="s">
        <v>387</v>
      </c>
      <c r="C25" s="396" t="s">
        <v>387</v>
      </c>
      <c r="D25" s="396" t="s">
        <v>387</v>
      </c>
      <c r="E25" s="460">
        <v>-0.5</v>
      </c>
      <c r="F25" s="396" t="s">
        <v>387</v>
      </c>
      <c r="G25" s="460">
        <v>-0.5</v>
      </c>
    </row>
    <row r="26" spans="1:7" s="139" customFormat="1" ht="16.5" customHeight="1" x14ac:dyDescent="0.25">
      <c r="A26" s="737" t="s">
        <v>201</v>
      </c>
      <c r="B26" s="460">
        <v>-0.2</v>
      </c>
      <c r="C26" s="460">
        <v>-0.1</v>
      </c>
      <c r="D26" s="396" t="s">
        <v>387</v>
      </c>
      <c r="E26" s="396" t="s">
        <v>387</v>
      </c>
      <c r="F26" s="396" t="s">
        <v>387</v>
      </c>
      <c r="G26" s="460">
        <v>-0.2</v>
      </c>
    </row>
    <row r="27" spans="1:7" s="139" customFormat="1" ht="16.5" customHeight="1" x14ac:dyDescent="0.25">
      <c r="A27" s="229" t="s">
        <v>202</v>
      </c>
      <c r="B27" s="460">
        <v>0.5</v>
      </c>
      <c r="C27" s="460">
        <v>-4.4000000000000004</v>
      </c>
      <c r="D27" s="396" t="s">
        <v>387</v>
      </c>
      <c r="E27" s="460">
        <v>0.5</v>
      </c>
      <c r="F27" s="396" t="s">
        <v>387</v>
      </c>
      <c r="G27" s="460">
        <v>-3.3</v>
      </c>
    </row>
    <row r="28" spans="1:7" s="139" customFormat="1" ht="16.5" customHeight="1" x14ac:dyDescent="0.25">
      <c r="A28" s="229" t="s">
        <v>203</v>
      </c>
      <c r="B28" s="460">
        <v>-1.1000000000000001</v>
      </c>
      <c r="C28" s="460">
        <v>29</v>
      </c>
      <c r="D28" s="460">
        <v>2.1</v>
      </c>
      <c r="E28" s="396" t="s">
        <v>387</v>
      </c>
      <c r="F28" s="460">
        <v>0.5</v>
      </c>
      <c r="G28" s="460">
        <v>30.5</v>
      </c>
    </row>
    <row r="29" spans="1:7" s="139" customFormat="1" ht="16.5" customHeight="1" thickBot="1" x14ac:dyDescent="0.3">
      <c r="A29" s="228" t="s">
        <v>69</v>
      </c>
      <c r="B29" s="461">
        <v>23079.199999999997</v>
      </c>
      <c r="C29" s="461">
        <v>9746.5</v>
      </c>
      <c r="D29" s="461">
        <v>6.3</v>
      </c>
      <c r="E29" s="461">
        <v>26.5</v>
      </c>
      <c r="F29" s="461">
        <v>906</v>
      </c>
      <c r="G29" s="461">
        <v>33764.5</v>
      </c>
    </row>
    <row r="30" spans="1:7" s="126" customFormat="1" ht="12" x14ac:dyDescent="0.2">
      <c r="A30" s="230" t="s">
        <v>304</v>
      </c>
    </row>
    <row r="31" spans="1:7" s="126" customFormat="1" ht="57" customHeight="1" x14ac:dyDescent="0.2">
      <c r="A31" s="738" t="s">
        <v>462</v>
      </c>
    </row>
  </sheetData>
  <pageMargins left="0.7" right="0.7" top="0.75" bottom="0.75" header="0.3" footer="0.3"/>
  <pageSetup paperSize="9" orientation="portrait" horizontalDpi="200" verticalDpi="200"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295E-1EF8-482E-A16A-1E22D7E8B2F4}">
  <dimension ref="A1:C20"/>
  <sheetViews>
    <sheetView workbookViewId="0">
      <selection activeCell="A3" sqref="A3:XFD17"/>
    </sheetView>
  </sheetViews>
  <sheetFormatPr defaultColWidth="9.140625" defaultRowHeight="14.25" x14ac:dyDescent="0.2"/>
  <cols>
    <col min="1" max="1" width="111.85546875" style="5" customWidth="1"/>
    <col min="2" max="3" width="12" style="5" customWidth="1"/>
    <col min="4" max="16384" width="9.140625" style="5"/>
  </cols>
  <sheetData>
    <row r="1" spans="1:3" s="197" customFormat="1" ht="21.75" customHeight="1" x14ac:dyDescent="0.25">
      <c r="A1" s="376" t="s">
        <v>469</v>
      </c>
      <c r="B1" s="376"/>
      <c r="C1" s="187"/>
    </row>
    <row r="2" spans="1:3" s="139" customFormat="1" ht="25.5" x14ac:dyDescent="0.25">
      <c r="A2" s="123" t="s">
        <v>10</v>
      </c>
      <c r="B2" s="112" t="s">
        <v>294</v>
      </c>
      <c r="C2" s="112" t="s">
        <v>12</v>
      </c>
    </row>
    <row r="3" spans="1:3" s="139" customFormat="1" ht="17.25" customHeight="1" x14ac:dyDescent="0.25">
      <c r="A3" s="476" t="s">
        <v>893</v>
      </c>
      <c r="B3" s="234">
        <v>351.1</v>
      </c>
      <c r="C3" s="235">
        <v>265.2</v>
      </c>
    </row>
    <row r="4" spans="1:3" s="139" customFormat="1" ht="17.25" customHeight="1" x14ac:dyDescent="0.25">
      <c r="A4" s="220" t="s">
        <v>894</v>
      </c>
      <c r="B4" s="236">
        <v>-181.1</v>
      </c>
      <c r="C4" s="396" t="s">
        <v>387</v>
      </c>
    </row>
    <row r="5" spans="1:3" s="139" customFormat="1" ht="17.25" customHeight="1" x14ac:dyDescent="0.25">
      <c r="A5" s="220" t="s">
        <v>895</v>
      </c>
      <c r="B5" s="236">
        <v>-72.900000000000006</v>
      </c>
      <c r="C5" s="396" t="s">
        <v>387</v>
      </c>
    </row>
    <row r="6" spans="1:3" s="139" customFormat="1" ht="17.25" customHeight="1" x14ac:dyDescent="0.25">
      <c r="A6" s="476" t="s">
        <v>896</v>
      </c>
      <c r="B6" s="234">
        <v>97.1</v>
      </c>
      <c r="C6" s="234">
        <v>265.2</v>
      </c>
    </row>
    <row r="7" spans="1:3" s="139" customFormat="1" ht="17.25" customHeight="1" x14ac:dyDescent="0.25">
      <c r="A7" s="220" t="s">
        <v>897</v>
      </c>
      <c r="B7" s="396" t="s">
        <v>387</v>
      </c>
      <c r="C7" s="221">
        <v>-2.2000000000000002</v>
      </c>
    </row>
    <row r="8" spans="1:3" s="139" customFormat="1" ht="17.25" customHeight="1" x14ac:dyDescent="0.25">
      <c r="A8" s="641" t="s">
        <v>898</v>
      </c>
      <c r="B8" s="221">
        <v>17.399999999999999</v>
      </c>
      <c r="C8" s="221">
        <v>88.1</v>
      </c>
    </row>
    <row r="9" spans="1:3" s="139" customFormat="1" ht="17.25" customHeight="1" x14ac:dyDescent="0.25">
      <c r="A9" s="641" t="s">
        <v>899</v>
      </c>
      <c r="B9" s="221">
        <v>-1.2</v>
      </c>
      <c r="C9" s="396" t="s">
        <v>387</v>
      </c>
    </row>
    <row r="10" spans="1:3" s="139" customFormat="1" ht="17.25" customHeight="1" x14ac:dyDescent="0.25">
      <c r="A10" s="642" t="s">
        <v>900</v>
      </c>
      <c r="B10" s="235">
        <v>113.3</v>
      </c>
      <c r="C10" s="235">
        <v>351.1</v>
      </c>
    </row>
    <row r="11" spans="1:3" s="139" customFormat="1" ht="17.25" customHeight="1" x14ac:dyDescent="0.25">
      <c r="A11" s="642" t="s">
        <v>901</v>
      </c>
      <c r="B11" s="235">
        <v>-175.20000000000002</v>
      </c>
      <c r="C11" s="235">
        <v>-130.80000000000001</v>
      </c>
    </row>
    <row r="12" spans="1:3" s="139" customFormat="1" ht="17.25" customHeight="1" x14ac:dyDescent="0.25">
      <c r="A12" s="220" t="s">
        <v>902</v>
      </c>
      <c r="B12" s="236">
        <v>93.6</v>
      </c>
      <c r="C12" s="396" t="s">
        <v>387</v>
      </c>
    </row>
    <row r="13" spans="1:3" s="139" customFormat="1" ht="17.25" customHeight="1" x14ac:dyDescent="0.25">
      <c r="A13" s="220" t="s">
        <v>903</v>
      </c>
      <c r="B13" s="236">
        <v>12.3</v>
      </c>
      <c r="C13" s="396" t="s">
        <v>387</v>
      </c>
    </row>
    <row r="14" spans="1:3" s="139" customFormat="1" ht="17.25" customHeight="1" x14ac:dyDescent="0.25">
      <c r="A14" s="476" t="s">
        <v>904</v>
      </c>
      <c r="B14" s="234">
        <v>-69.3</v>
      </c>
      <c r="C14" s="396" t="s">
        <v>387</v>
      </c>
    </row>
    <row r="15" spans="1:3" s="139" customFormat="1" ht="17.25" customHeight="1" x14ac:dyDescent="0.25">
      <c r="A15" s="220" t="s">
        <v>905</v>
      </c>
      <c r="B15" s="221">
        <v>-8.4</v>
      </c>
      <c r="C15" s="221">
        <v>-44.4</v>
      </c>
    </row>
    <row r="16" spans="1:3" s="139" customFormat="1" ht="17.25" customHeight="1" x14ac:dyDescent="0.25">
      <c r="A16" s="643" t="s">
        <v>906</v>
      </c>
      <c r="B16" s="237">
        <v>-77.8</v>
      </c>
      <c r="C16" s="237">
        <v>-175.20000000000002</v>
      </c>
    </row>
    <row r="17" spans="1:3" s="139" customFormat="1" ht="17.25" customHeight="1" x14ac:dyDescent="0.25">
      <c r="A17" s="222" t="s">
        <v>204</v>
      </c>
      <c r="B17" s="238">
        <v>35.5</v>
      </c>
      <c r="C17" s="238">
        <v>175.9</v>
      </c>
    </row>
    <row r="18" spans="1:3" s="139" customFormat="1" x14ac:dyDescent="0.2">
      <c r="A18" s="87" t="s">
        <v>298</v>
      </c>
      <c r="B18" s="191"/>
      <c r="C18" s="191"/>
    </row>
    <row r="19" spans="1:3" s="139" customFormat="1" ht="36" x14ac:dyDescent="0.25">
      <c r="A19" s="739" t="s">
        <v>385</v>
      </c>
      <c r="B19" s="191"/>
      <c r="C19" s="191"/>
    </row>
    <row r="20" spans="1:3" s="139" customFormat="1" ht="60" x14ac:dyDescent="0.25">
      <c r="A20" s="739" t="s">
        <v>470</v>
      </c>
      <c r="B20" s="191"/>
      <c r="C20" s="191"/>
    </row>
  </sheetData>
  <pageMargins left="0.7" right="0.7" top="0.75" bottom="0.75" header="0.3" footer="0.3"/>
  <pageSetup paperSize="9" orientation="portrait" horizontalDpi="200" verticalDpi="200"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C884-1C3A-4EFD-A97C-44864E723907}">
  <dimension ref="A1:C16"/>
  <sheetViews>
    <sheetView workbookViewId="0"/>
  </sheetViews>
  <sheetFormatPr defaultRowHeight="15" x14ac:dyDescent="0.25"/>
  <cols>
    <col min="1" max="1" width="74.5703125" customWidth="1"/>
    <col min="2" max="3" width="10.85546875" customWidth="1"/>
  </cols>
  <sheetData>
    <row r="1" spans="1:3" s="149" customFormat="1" ht="18" customHeight="1" x14ac:dyDescent="0.25">
      <c r="A1" s="33" t="s">
        <v>205</v>
      </c>
    </row>
    <row r="2" spans="1:3" s="139" customFormat="1" ht="25.5" x14ac:dyDescent="0.25">
      <c r="A2" s="159" t="s">
        <v>10</v>
      </c>
      <c r="B2" s="239" t="s">
        <v>294</v>
      </c>
      <c r="C2" s="239" t="s">
        <v>12</v>
      </c>
    </row>
    <row r="3" spans="1:3" s="603" customFormat="1" ht="15.75" customHeight="1" x14ac:dyDescent="0.25">
      <c r="A3" s="225" t="s">
        <v>907</v>
      </c>
      <c r="B3" s="396" t="s">
        <v>387</v>
      </c>
      <c r="C3" s="108">
        <v>12.299999999999999</v>
      </c>
    </row>
    <row r="4" spans="1:3" s="603" customFormat="1" ht="15.75" customHeight="1" x14ac:dyDescent="0.25">
      <c r="A4" s="225" t="s">
        <v>908</v>
      </c>
      <c r="B4" s="108">
        <v>1147.5</v>
      </c>
      <c r="C4" s="108">
        <v>357.29999999999995</v>
      </c>
    </row>
    <row r="5" spans="1:3" s="603" customFormat="1" ht="15.75" customHeight="1" x14ac:dyDescent="0.25">
      <c r="A5" s="644" t="s">
        <v>909</v>
      </c>
      <c r="B5" s="108">
        <v>-20.100000000000001</v>
      </c>
      <c r="C5" s="108">
        <v>-27.7</v>
      </c>
    </row>
    <row r="6" spans="1:3" s="603" customFormat="1" ht="15.75" customHeight="1" x14ac:dyDescent="0.25">
      <c r="A6" s="740" t="s">
        <v>602</v>
      </c>
      <c r="B6" s="645">
        <v>1127.4000000000001</v>
      </c>
      <c r="C6" s="645">
        <v>341.9</v>
      </c>
    </row>
    <row r="7" spans="1:3" s="603" customFormat="1" ht="15.75" customHeight="1" x14ac:dyDescent="0.25">
      <c r="A7" s="225" t="s">
        <v>911</v>
      </c>
      <c r="B7" s="108">
        <v>823.2</v>
      </c>
      <c r="C7" s="108">
        <v>1634.4</v>
      </c>
    </row>
    <row r="8" spans="1:3" s="603" customFormat="1" ht="15.75" customHeight="1" x14ac:dyDescent="0.25">
      <c r="A8" s="225" t="s">
        <v>912</v>
      </c>
      <c r="B8" s="108">
        <v>26.7</v>
      </c>
      <c r="C8" s="108">
        <v>50.4</v>
      </c>
    </row>
    <row r="9" spans="1:3" s="603" customFormat="1" ht="15.75" customHeight="1" x14ac:dyDescent="0.25">
      <c r="A9" s="741" t="s">
        <v>601</v>
      </c>
      <c r="B9" s="399">
        <v>849.9</v>
      </c>
      <c r="C9" s="399">
        <v>1684.8</v>
      </c>
    </row>
    <row r="10" spans="1:3" s="603" customFormat="1" ht="15.75" customHeight="1" x14ac:dyDescent="0.25">
      <c r="A10" s="621" t="s">
        <v>206</v>
      </c>
      <c r="B10" s="646">
        <v>1977.3</v>
      </c>
      <c r="C10" s="646">
        <v>2026.7</v>
      </c>
    </row>
    <row r="11" spans="1:3" s="603" customFormat="1" ht="15.75" customHeight="1" x14ac:dyDescent="0.25">
      <c r="A11" s="225" t="s">
        <v>913</v>
      </c>
      <c r="B11" s="108">
        <v>2438.9</v>
      </c>
      <c r="C11" s="108">
        <v>2627.5</v>
      </c>
    </row>
    <row r="12" spans="1:3" s="608" customFormat="1" ht="15.75" customHeight="1" x14ac:dyDescent="0.25">
      <c r="A12" s="742" t="s">
        <v>910</v>
      </c>
      <c r="B12" s="399">
        <v>2438.9</v>
      </c>
      <c r="C12" s="399">
        <v>2627.5</v>
      </c>
    </row>
    <row r="13" spans="1:3" s="603" customFormat="1" ht="15.75" customHeight="1" x14ac:dyDescent="0.25">
      <c r="A13" s="430" t="s">
        <v>207</v>
      </c>
      <c r="B13" s="399">
        <v>2438.9</v>
      </c>
      <c r="C13" s="399">
        <v>2627.5</v>
      </c>
    </row>
    <row r="14" spans="1:3" s="603" customFormat="1" ht="15.75" customHeight="1" x14ac:dyDescent="0.25">
      <c r="A14" s="525" t="s">
        <v>208</v>
      </c>
      <c r="B14" s="256">
        <v>4416.2</v>
      </c>
      <c r="C14" s="256">
        <v>4654.2</v>
      </c>
    </row>
    <row r="15" spans="1:3" s="139" customFormat="1" ht="14.25" x14ac:dyDescent="0.2">
      <c r="A15" s="87" t="s">
        <v>304</v>
      </c>
      <c r="B15" s="199"/>
      <c r="C15" s="199"/>
    </row>
    <row r="16" spans="1:3" s="139" customFormat="1" ht="52.5" customHeight="1" x14ac:dyDescent="0.25">
      <c r="A16" s="365" t="s">
        <v>472</v>
      </c>
      <c r="B16" s="61"/>
      <c r="C16" s="61"/>
    </row>
  </sheetData>
  <pageMargins left="0.7" right="0.7" top="0.75" bottom="0.75" header="0.3" footer="0.3"/>
  <pageSetup paperSize="9" orientation="portrait" horizontalDpi="200" verticalDpi="200"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AA31-43DB-4C50-889A-16984E8E0D95}">
  <dimension ref="A1:C15"/>
  <sheetViews>
    <sheetView workbookViewId="0"/>
  </sheetViews>
  <sheetFormatPr defaultColWidth="9.140625" defaultRowHeight="14.25" x14ac:dyDescent="0.2"/>
  <cols>
    <col min="1" max="1" width="79.42578125" style="5" customWidth="1"/>
    <col min="2" max="3" width="12.42578125" style="5" customWidth="1"/>
    <col min="4" max="16384" width="9.140625" style="5"/>
  </cols>
  <sheetData>
    <row r="1" spans="1:3" s="149" customFormat="1" ht="21" customHeight="1" x14ac:dyDescent="0.25">
      <c r="A1" s="131" t="s">
        <v>209</v>
      </c>
      <c r="B1" s="131"/>
    </row>
    <row r="2" spans="1:3" s="139" customFormat="1" ht="25.5" x14ac:dyDescent="0.25">
      <c r="A2" s="123" t="s">
        <v>10</v>
      </c>
      <c r="B2" s="112" t="s">
        <v>294</v>
      </c>
      <c r="C2" s="112" t="s">
        <v>12</v>
      </c>
    </row>
    <row r="3" spans="1:3" s="510" customFormat="1" ht="15" customHeight="1" x14ac:dyDescent="0.25">
      <c r="A3" s="225" t="s">
        <v>914</v>
      </c>
      <c r="B3" s="396" t="s">
        <v>387</v>
      </c>
      <c r="C3" s="108">
        <v>0.6</v>
      </c>
    </row>
    <row r="4" spans="1:3" s="510" customFormat="1" ht="15" customHeight="1" x14ac:dyDescent="0.25">
      <c r="A4" s="225" t="s">
        <v>915</v>
      </c>
      <c r="B4" s="396" t="s">
        <v>387</v>
      </c>
      <c r="C4" s="108">
        <v>8</v>
      </c>
    </row>
    <row r="5" spans="1:3" s="510" customFormat="1" ht="15" customHeight="1" x14ac:dyDescent="0.25">
      <c r="A5" s="570" t="s">
        <v>916</v>
      </c>
      <c r="B5" s="115">
        <v>11.8</v>
      </c>
      <c r="C5" s="115">
        <v>13.5</v>
      </c>
    </row>
    <row r="6" spans="1:3" s="510" customFormat="1" ht="15" customHeight="1" x14ac:dyDescent="0.25">
      <c r="A6" s="430" t="s">
        <v>210</v>
      </c>
      <c r="B6" s="399">
        <v>11.8</v>
      </c>
      <c r="C6" s="399">
        <v>22.099999999999998</v>
      </c>
    </row>
    <row r="7" spans="1:3" s="510" customFormat="1" ht="15" customHeight="1" x14ac:dyDescent="0.25">
      <c r="A7" s="225" t="s">
        <v>917</v>
      </c>
      <c r="B7" s="396" t="s">
        <v>387</v>
      </c>
      <c r="C7" s="108">
        <v>1</v>
      </c>
    </row>
    <row r="8" spans="1:3" s="510" customFormat="1" ht="15" customHeight="1" x14ac:dyDescent="0.25">
      <c r="A8" s="225" t="s">
        <v>918</v>
      </c>
      <c r="B8" s="396" t="s">
        <v>387</v>
      </c>
      <c r="C8" s="108">
        <v>1.7999999999999998</v>
      </c>
    </row>
    <row r="9" spans="1:3" s="510" customFormat="1" ht="15" customHeight="1" x14ac:dyDescent="0.25">
      <c r="A9" s="225" t="s">
        <v>919</v>
      </c>
      <c r="B9" s="396" t="s">
        <v>387</v>
      </c>
      <c r="C9" s="108">
        <v>20.2</v>
      </c>
    </row>
    <row r="10" spans="1:3" s="510" customFormat="1" ht="15" customHeight="1" x14ac:dyDescent="0.25">
      <c r="A10" s="570" t="s">
        <v>920</v>
      </c>
      <c r="B10" s="115">
        <v>63.4</v>
      </c>
      <c r="C10" s="115">
        <v>74.099999999999994</v>
      </c>
    </row>
    <row r="11" spans="1:3" s="510" customFormat="1" ht="15" customHeight="1" x14ac:dyDescent="0.25">
      <c r="A11" s="430" t="s">
        <v>473</v>
      </c>
      <c r="B11" s="399">
        <v>63.4</v>
      </c>
      <c r="C11" s="399">
        <v>97.100000000000009</v>
      </c>
    </row>
    <row r="12" spans="1:3" s="510" customFormat="1" ht="15" customHeight="1" x14ac:dyDescent="0.25">
      <c r="A12" s="225" t="s">
        <v>921</v>
      </c>
      <c r="B12" s="396" t="s">
        <v>387</v>
      </c>
      <c r="C12" s="108">
        <v>-0.1</v>
      </c>
    </row>
    <row r="13" spans="1:3" s="510" customFormat="1" ht="15" customHeight="1" x14ac:dyDescent="0.25">
      <c r="A13" s="225" t="s">
        <v>922</v>
      </c>
      <c r="B13" s="396" t="s">
        <v>387</v>
      </c>
      <c r="C13" s="108">
        <v>-0.3</v>
      </c>
    </row>
    <row r="14" spans="1:3" s="510" customFormat="1" ht="15" customHeight="1" x14ac:dyDescent="0.25">
      <c r="A14" s="430" t="s">
        <v>211</v>
      </c>
      <c r="B14" s="396" t="s">
        <v>387</v>
      </c>
      <c r="C14" s="399">
        <v>-0.4</v>
      </c>
    </row>
    <row r="15" spans="1:3" s="510" customFormat="1" ht="15" customHeight="1" x14ac:dyDescent="0.25">
      <c r="A15" s="525" t="s">
        <v>474</v>
      </c>
      <c r="B15" s="256">
        <v>75.2</v>
      </c>
      <c r="C15" s="256">
        <v>118.8</v>
      </c>
    </row>
  </sheetData>
  <pageMargins left="0.7" right="0.7" top="0.75" bottom="0.75" header="0.3" footer="0.3"/>
  <pageSetup paperSize="9" orientation="portrait" horizontalDpi="200" verticalDpi="200"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5854-0E7A-48D2-B002-B92C408BEC2C}">
  <dimension ref="A1:G6"/>
  <sheetViews>
    <sheetView workbookViewId="0"/>
  </sheetViews>
  <sheetFormatPr defaultColWidth="9.140625" defaultRowHeight="14.25" x14ac:dyDescent="0.2"/>
  <cols>
    <col min="1" max="1" width="51.28515625" style="5" customWidth="1"/>
    <col min="2" max="7" width="12.140625" style="5" customWidth="1"/>
    <col min="8" max="16384" width="9.140625" style="5"/>
  </cols>
  <sheetData>
    <row r="1" spans="1:7" s="149" customFormat="1" ht="20.25" customHeight="1" x14ac:dyDescent="0.25">
      <c r="A1" s="131" t="s">
        <v>212</v>
      </c>
      <c r="B1" s="131"/>
    </row>
    <row r="2" spans="1:7" s="139" customFormat="1" ht="63.75" customHeight="1" x14ac:dyDescent="0.2">
      <c r="A2" s="240" t="s">
        <v>10</v>
      </c>
      <c r="B2" s="97" t="s">
        <v>213</v>
      </c>
      <c r="C2" s="97" t="s">
        <v>214</v>
      </c>
      <c r="D2" s="97" t="s">
        <v>475</v>
      </c>
      <c r="E2" s="97" t="s">
        <v>476</v>
      </c>
      <c r="F2" s="97" t="s">
        <v>477</v>
      </c>
      <c r="G2" s="97" t="s">
        <v>1259</v>
      </c>
    </row>
    <row r="3" spans="1:7" s="510" customFormat="1" ht="18" customHeight="1" x14ac:dyDescent="0.25">
      <c r="A3" s="225" t="s">
        <v>923</v>
      </c>
      <c r="B3" s="241">
        <v>75.2</v>
      </c>
      <c r="C3" s="242">
        <v>75.2</v>
      </c>
      <c r="D3" s="396" t="s">
        <v>387</v>
      </c>
      <c r="E3" s="396" t="s">
        <v>387</v>
      </c>
      <c r="F3" s="396" t="s">
        <v>387</v>
      </c>
      <c r="G3" s="396" t="s">
        <v>387</v>
      </c>
    </row>
    <row r="4" spans="1:7" s="510" customFormat="1" ht="18" customHeight="1" x14ac:dyDescent="0.25">
      <c r="A4" s="458" t="s">
        <v>924</v>
      </c>
      <c r="B4" s="375">
        <v>75.2</v>
      </c>
      <c r="C4" s="375">
        <v>75.2</v>
      </c>
      <c r="D4" s="396" t="s">
        <v>387</v>
      </c>
      <c r="E4" s="396" t="s">
        <v>387</v>
      </c>
      <c r="F4" s="396" t="s">
        <v>387</v>
      </c>
      <c r="G4" s="396" t="s">
        <v>387</v>
      </c>
    </row>
    <row r="5" spans="1:7" s="510" customFormat="1" ht="18" customHeight="1" x14ac:dyDescent="0.25">
      <c r="A5" s="225" t="s">
        <v>925</v>
      </c>
      <c r="B5" s="243">
        <v>118.8</v>
      </c>
      <c r="C5" s="243">
        <v>118.8</v>
      </c>
      <c r="D5" s="396" t="s">
        <v>387</v>
      </c>
      <c r="E5" s="396" t="s">
        <v>387</v>
      </c>
      <c r="F5" s="396" t="s">
        <v>387</v>
      </c>
      <c r="G5" s="396" t="s">
        <v>387</v>
      </c>
    </row>
    <row r="6" spans="1:7" s="510" customFormat="1" ht="18" customHeight="1" x14ac:dyDescent="0.25">
      <c r="A6" s="458" t="s">
        <v>677</v>
      </c>
      <c r="B6" s="375">
        <v>118.8</v>
      </c>
      <c r="C6" s="375">
        <v>118.8</v>
      </c>
      <c r="D6" s="396" t="s">
        <v>387</v>
      </c>
      <c r="E6" s="396" t="s">
        <v>387</v>
      </c>
      <c r="F6" s="396" t="s">
        <v>387</v>
      </c>
      <c r="G6" s="396" t="s">
        <v>387</v>
      </c>
    </row>
  </sheetData>
  <pageMargins left="0.7" right="0.7" top="0.75" bottom="0.75" header="0.3" footer="0.3"/>
  <pageSetup paperSize="9" orientation="portrait" horizontalDpi="200" verticalDpi="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3C06-8B47-4713-BA0A-A567790F3A19}">
  <dimension ref="A1:C4"/>
  <sheetViews>
    <sheetView workbookViewId="0"/>
  </sheetViews>
  <sheetFormatPr defaultColWidth="9.140625" defaultRowHeight="14.25" x14ac:dyDescent="0.2"/>
  <cols>
    <col min="1" max="1" width="51.28515625" style="5" customWidth="1"/>
    <col min="2" max="16384" width="9.140625" style="5"/>
  </cols>
  <sheetData>
    <row r="1" spans="1:3" s="149" customFormat="1" ht="21" customHeight="1" x14ac:dyDescent="0.25">
      <c r="A1" s="131" t="s">
        <v>215</v>
      </c>
      <c r="B1" s="131"/>
    </row>
    <row r="2" spans="1:3" s="139" customFormat="1" ht="25.5" x14ac:dyDescent="0.25">
      <c r="A2" s="123" t="s">
        <v>10</v>
      </c>
      <c r="B2" s="113" t="s">
        <v>294</v>
      </c>
      <c r="C2" s="113" t="s">
        <v>12</v>
      </c>
    </row>
    <row r="3" spans="1:3" s="510" customFormat="1" ht="18.75" customHeight="1" x14ac:dyDescent="0.25">
      <c r="A3" s="429" t="s">
        <v>216</v>
      </c>
      <c r="B3" s="244">
        <v>143.1</v>
      </c>
      <c r="C3" s="255">
        <v>162.9</v>
      </c>
    </row>
    <row r="4" spans="1:3" s="510" customFormat="1" ht="18.75" customHeight="1" x14ac:dyDescent="0.25">
      <c r="A4" s="525" t="s">
        <v>217</v>
      </c>
      <c r="B4" s="245">
        <v>143.1</v>
      </c>
      <c r="C4" s="245">
        <v>162.9</v>
      </c>
    </row>
  </sheetData>
  <pageMargins left="0.7" right="0.7" top="0.75" bottom="0.75" header="0.3" footer="0.3"/>
  <pageSetup paperSize="9" orientation="portrait" horizontalDpi="200" verticalDpi="200"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3BF7-EF5D-4C18-9903-6E8D4DB576D4}">
  <dimension ref="A1:C16"/>
  <sheetViews>
    <sheetView workbookViewId="0"/>
  </sheetViews>
  <sheetFormatPr defaultColWidth="9.140625" defaultRowHeight="14.25" x14ac:dyDescent="0.2"/>
  <cols>
    <col min="1" max="1" width="68.28515625" style="5" customWidth="1"/>
    <col min="2" max="2" width="10.7109375" style="5" customWidth="1"/>
    <col min="3" max="3" width="11.28515625" style="5" customWidth="1"/>
    <col min="4" max="16384" width="9.140625" style="5"/>
  </cols>
  <sheetData>
    <row r="1" spans="1:3" s="149" customFormat="1" ht="19.5" customHeight="1" x14ac:dyDescent="0.25">
      <c r="A1" s="131" t="s">
        <v>218</v>
      </c>
      <c r="B1" s="131"/>
    </row>
    <row r="2" spans="1:3" s="139" customFormat="1" ht="25.5" x14ac:dyDescent="0.25">
      <c r="A2" s="153" t="s">
        <v>10</v>
      </c>
      <c r="B2" s="154" t="s">
        <v>294</v>
      </c>
      <c r="C2" s="154" t="s">
        <v>12</v>
      </c>
    </row>
    <row r="3" spans="1:3" s="603" customFormat="1" ht="15" customHeight="1" x14ac:dyDescent="0.25">
      <c r="A3" s="225" t="s">
        <v>926</v>
      </c>
      <c r="B3" s="244">
        <v>27.7</v>
      </c>
      <c r="C3" s="255">
        <v>59</v>
      </c>
    </row>
    <row r="4" spans="1:3" s="603" customFormat="1" ht="15" customHeight="1" x14ac:dyDescent="0.25">
      <c r="A4" s="225" t="s">
        <v>927</v>
      </c>
      <c r="B4" s="244">
        <v>122.2</v>
      </c>
      <c r="C4" s="255">
        <v>287.8</v>
      </c>
    </row>
    <row r="5" spans="1:3" s="603" customFormat="1" ht="15" customHeight="1" x14ac:dyDescent="0.25">
      <c r="A5" s="225" t="s">
        <v>928</v>
      </c>
      <c r="B5" s="244">
        <v>647</v>
      </c>
      <c r="C5" s="255">
        <v>681.2</v>
      </c>
    </row>
    <row r="6" spans="1:3" s="603" customFormat="1" ht="15" customHeight="1" x14ac:dyDescent="0.25">
      <c r="A6" s="225" t="s">
        <v>929</v>
      </c>
      <c r="B6" s="396" t="s">
        <v>387</v>
      </c>
      <c r="C6" s="255">
        <v>111.4</v>
      </c>
    </row>
    <row r="7" spans="1:3" s="603" customFormat="1" ht="15" customHeight="1" x14ac:dyDescent="0.25">
      <c r="A7" s="225" t="s">
        <v>930</v>
      </c>
      <c r="B7" s="396" t="s">
        <v>387</v>
      </c>
      <c r="C7" s="255">
        <v>26.7</v>
      </c>
    </row>
    <row r="8" spans="1:3" s="603" customFormat="1" ht="15" customHeight="1" x14ac:dyDescent="0.25">
      <c r="A8" s="225" t="s">
        <v>931</v>
      </c>
      <c r="B8" s="244">
        <v>0.9</v>
      </c>
      <c r="C8" s="255">
        <v>4.2</v>
      </c>
    </row>
    <row r="9" spans="1:3" s="603" customFormat="1" ht="15" customHeight="1" x14ac:dyDescent="0.25">
      <c r="A9" s="225" t="s">
        <v>932</v>
      </c>
      <c r="B9" s="244">
        <v>19.600000000000001</v>
      </c>
      <c r="C9" s="255">
        <v>-3.9</v>
      </c>
    </row>
    <row r="10" spans="1:3" s="603" customFormat="1" ht="15" customHeight="1" x14ac:dyDescent="0.25">
      <c r="A10" s="430" t="s">
        <v>219</v>
      </c>
      <c r="B10" s="246">
        <v>817.5</v>
      </c>
      <c r="C10" s="246">
        <v>1166.3999999999999</v>
      </c>
    </row>
    <row r="11" spans="1:3" s="603" customFormat="1" ht="15" customHeight="1" x14ac:dyDescent="0.25">
      <c r="A11" s="225" t="s">
        <v>933</v>
      </c>
      <c r="B11" s="255">
        <v>1078.2</v>
      </c>
      <c r="C11" s="255">
        <v>962.9</v>
      </c>
    </row>
    <row r="12" spans="1:3" s="603" customFormat="1" ht="15" customHeight="1" x14ac:dyDescent="0.25">
      <c r="A12" s="225" t="s">
        <v>934</v>
      </c>
      <c r="B12" s="396" t="s">
        <v>387</v>
      </c>
      <c r="C12" s="255">
        <v>0.8</v>
      </c>
    </row>
    <row r="13" spans="1:3" s="603" customFormat="1" ht="15" customHeight="1" x14ac:dyDescent="0.25">
      <c r="A13" s="430" t="s">
        <v>220</v>
      </c>
      <c r="B13" s="399">
        <v>1078.2</v>
      </c>
      <c r="C13" s="399">
        <v>963.7</v>
      </c>
    </row>
    <row r="14" spans="1:3" s="603" customFormat="1" ht="15" customHeight="1" thickBot="1" x14ac:dyDescent="0.3">
      <c r="A14" s="565" t="s">
        <v>221</v>
      </c>
      <c r="B14" s="457">
        <v>1895.7</v>
      </c>
      <c r="C14" s="457">
        <v>2130.1</v>
      </c>
    </row>
    <row r="15" spans="1:3" x14ac:dyDescent="0.2">
      <c r="A15" s="127" t="s">
        <v>304</v>
      </c>
      <c r="B15" s="127"/>
    </row>
    <row r="16" spans="1:3" ht="42" customHeight="1" x14ac:dyDescent="0.2">
      <c r="A16" s="636" t="s">
        <v>478</v>
      </c>
      <c r="B16" s="127"/>
    </row>
  </sheetData>
  <pageMargins left="0.7" right="0.7" top="0.75" bottom="0.75" header="0.3" footer="0.3"/>
  <pageSetup paperSize="9" orientation="portrait" horizontalDpi="200" verticalDpi="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47B7-0D8E-43C0-880F-C23DFD9F6378}">
  <dimension ref="A1:F33"/>
  <sheetViews>
    <sheetView workbookViewId="0"/>
  </sheetViews>
  <sheetFormatPr defaultColWidth="9.140625" defaultRowHeight="12.75" x14ac:dyDescent="0.25"/>
  <cols>
    <col min="1" max="1" width="65.5703125" style="23" customWidth="1"/>
    <col min="2" max="6" width="17.85546875" style="23" customWidth="1"/>
    <col min="7" max="16384" width="9.140625" style="23"/>
  </cols>
  <sheetData>
    <row r="1" spans="1:6" s="34" customFormat="1" ht="23.25" customHeight="1" x14ac:dyDescent="0.25">
      <c r="A1" s="33" t="s">
        <v>291</v>
      </c>
      <c r="B1" s="45"/>
      <c r="E1" s="53"/>
      <c r="F1" s="53"/>
    </row>
    <row r="2" spans="1:6" s="54" customFormat="1" ht="54" customHeight="1" x14ac:dyDescent="0.2">
      <c r="A2" s="56" t="s">
        <v>10</v>
      </c>
      <c r="B2" s="57" t="s">
        <v>11</v>
      </c>
      <c r="C2" s="58" t="s">
        <v>313</v>
      </c>
      <c r="D2" s="58" t="s">
        <v>314</v>
      </c>
      <c r="E2" s="58" t="s">
        <v>315</v>
      </c>
      <c r="F2" s="58" t="s">
        <v>152</v>
      </c>
    </row>
    <row r="3" spans="1:6" ht="15.75" customHeight="1" x14ac:dyDescent="0.2">
      <c r="A3" s="525" t="s">
        <v>195</v>
      </c>
      <c r="B3" s="293"/>
      <c r="C3" s="353">
        <v>7377.2</v>
      </c>
      <c r="D3" s="353">
        <v>2145</v>
      </c>
      <c r="E3" s="353">
        <v>22414.999999999996</v>
      </c>
      <c r="F3" s="353">
        <v>31937.199999999997</v>
      </c>
    </row>
    <row r="4" spans="1:6" ht="15.75" customHeight="1" x14ac:dyDescent="0.2">
      <c r="A4" s="622" t="s">
        <v>316</v>
      </c>
      <c r="B4" s="404">
        <v>9.4</v>
      </c>
      <c r="C4" s="27" t="s">
        <v>387</v>
      </c>
      <c r="D4" s="226">
        <v>55.7</v>
      </c>
      <c r="E4" s="27" t="s">
        <v>387</v>
      </c>
      <c r="F4" s="226">
        <v>55.7</v>
      </c>
    </row>
    <row r="5" spans="1:6" ht="15.75" customHeight="1" x14ac:dyDescent="0.2">
      <c r="A5" s="215" t="s">
        <v>317</v>
      </c>
      <c r="B5" s="388"/>
      <c r="C5" s="224">
        <v>7377.2</v>
      </c>
      <c r="D5" s="224">
        <v>2200.6999999999998</v>
      </c>
      <c r="E5" s="224">
        <v>22415</v>
      </c>
      <c r="F5" s="224">
        <v>31992.9</v>
      </c>
    </row>
    <row r="6" spans="1:6" ht="15.75" customHeight="1" x14ac:dyDescent="0.2">
      <c r="A6" s="514" t="s">
        <v>62</v>
      </c>
      <c r="B6" s="387"/>
      <c r="C6" s="27" t="s">
        <v>387</v>
      </c>
      <c r="D6" s="28">
        <v>513.90000000000009</v>
      </c>
      <c r="E6" s="27" t="s">
        <v>387</v>
      </c>
      <c r="F6" s="226">
        <v>513.90000000000009</v>
      </c>
    </row>
    <row r="7" spans="1:6" ht="15.75" customHeight="1" x14ac:dyDescent="0.2">
      <c r="A7" s="514" t="s">
        <v>45</v>
      </c>
      <c r="B7" s="387" t="s">
        <v>46</v>
      </c>
      <c r="C7" s="27" t="s">
        <v>387</v>
      </c>
      <c r="D7" s="28">
        <v>-1.5</v>
      </c>
      <c r="E7" s="27" t="s">
        <v>387</v>
      </c>
      <c r="F7" s="226">
        <v>-1.5</v>
      </c>
    </row>
    <row r="8" spans="1:6" ht="15.75" customHeight="1" x14ac:dyDescent="0.2">
      <c r="A8" s="514" t="s">
        <v>275</v>
      </c>
      <c r="B8" s="404">
        <v>9.4</v>
      </c>
      <c r="C8" s="27" t="s">
        <v>387</v>
      </c>
      <c r="D8" s="28">
        <v>-5937.5999999999995</v>
      </c>
      <c r="E8" s="28">
        <v>5937.5999999999995</v>
      </c>
      <c r="F8" s="27" t="s">
        <v>387</v>
      </c>
    </row>
    <row r="9" spans="1:6" ht="15.75" customHeight="1" x14ac:dyDescent="0.2">
      <c r="A9" s="514" t="s">
        <v>66</v>
      </c>
      <c r="B9" s="404">
        <v>9.4</v>
      </c>
      <c r="C9" s="28">
        <v>-6938.4</v>
      </c>
      <c r="D9" s="28">
        <v>6938.4000000000005</v>
      </c>
      <c r="E9" s="27" t="s">
        <v>387</v>
      </c>
      <c r="F9" s="27" t="s">
        <v>387</v>
      </c>
    </row>
    <row r="10" spans="1:6" ht="15.75" customHeight="1" x14ac:dyDescent="0.2">
      <c r="A10" s="514" t="s">
        <v>43</v>
      </c>
      <c r="B10" s="404">
        <v>9.4</v>
      </c>
      <c r="C10" s="28">
        <v>4439.0999999999995</v>
      </c>
      <c r="D10" s="27" t="s">
        <v>387</v>
      </c>
      <c r="E10" s="27" t="s">
        <v>387</v>
      </c>
      <c r="F10" s="226">
        <v>4439.0999999999995</v>
      </c>
    </row>
    <row r="11" spans="1:6" ht="15.75" customHeight="1" x14ac:dyDescent="0.2">
      <c r="A11" s="514" t="s">
        <v>63</v>
      </c>
      <c r="B11" s="404">
        <v>4.3</v>
      </c>
      <c r="C11" s="27" t="s">
        <v>387</v>
      </c>
      <c r="D11" s="27" t="s">
        <v>387</v>
      </c>
      <c r="E11" s="28">
        <v>1289.3</v>
      </c>
      <c r="F11" s="28">
        <v>1289.3</v>
      </c>
    </row>
    <row r="12" spans="1:6" ht="15.75" customHeight="1" x14ac:dyDescent="0.2">
      <c r="A12" s="514" t="s">
        <v>67</v>
      </c>
      <c r="B12" s="404">
        <v>4.3</v>
      </c>
      <c r="C12" s="27" t="s">
        <v>387</v>
      </c>
      <c r="D12" s="27" t="s">
        <v>387</v>
      </c>
      <c r="E12" s="28">
        <v>-1285.2</v>
      </c>
      <c r="F12" s="28">
        <v>-1285.2</v>
      </c>
    </row>
    <row r="13" spans="1:6" ht="15.75" customHeight="1" x14ac:dyDescent="0.2">
      <c r="A13" s="514" t="s">
        <v>64</v>
      </c>
      <c r="B13" s="387"/>
      <c r="C13" s="27" t="s">
        <v>387</v>
      </c>
      <c r="D13" s="27" t="s">
        <v>387</v>
      </c>
      <c r="E13" s="28">
        <v>427.5</v>
      </c>
      <c r="F13" s="28">
        <v>427.5</v>
      </c>
    </row>
    <row r="14" spans="1:6" ht="15.75" customHeight="1" x14ac:dyDescent="0.2">
      <c r="A14" s="514" t="s">
        <v>65</v>
      </c>
      <c r="B14" s="387"/>
      <c r="C14" s="27" t="s">
        <v>387</v>
      </c>
      <c r="D14" s="27" t="s">
        <v>387</v>
      </c>
      <c r="E14" s="28">
        <v>-9.6</v>
      </c>
      <c r="F14" s="28">
        <v>-9.6</v>
      </c>
    </row>
    <row r="15" spans="1:6" ht="15.75" customHeight="1" x14ac:dyDescent="0.2">
      <c r="A15" s="514" t="s">
        <v>68</v>
      </c>
      <c r="B15" s="387"/>
      <c r="C15" s="27" t="s">
        <v>387</v>
      </c>
      <c r="D15" s="27" t="s">
        <v>387</v>
      </c>
      <c r="E15" s="28">
        <v>-90.4</v>
      </c>
      <c r="F15" s="28">
        <v>-90.4</v>
      </c>
    </row>
    <row r="16" spans="1:6" ht="15.75" customHeight="1" thickBot="1" x14ac:dyDescent="0.25">
      <c r="A16" s="565" t="s">
        <v>318</v>
      </c>
      <c r="B16" s="283"/>
      <c r="C16" s="389">
        <v>4877.8999999999996</v>
      </c>
      <c r="D16" s="389">
        <v>3714.0000000000009</v>
      </c>
      <c r="E16" s="389">
        <v>28684.1</v>
      </c>
      <c r="F16" s="389">
        <v>37275.900000000009</v>
      </c>
    </row>
    <row r="17" spans="1:6" ht="15.75" customHeight="1" x14ac:dyDescent="0.2">
      <c r="A17" s="622" t="s">
        <v>319</v>
      </c>
      <c r="B17" s="387"/>
      <c r="C17" s="390">
        <v>-4466.1000000000004</v>
      </c>
      <c r="D17" s="390">
        <v>-106.7</v>
      </c>
      <c r="E17" s="390">
        <v>-28586.799999999999</v>
      </c>
      <c r="F17" s="390">
        <v>-33159</v>
      </c>
    </row>
    <row r="18" spans="1:6" ht="15.75" customHeight="1" x14ac:dyDescent="0.2">
      <c r="A18" s="215" t="s">
        <v>320</v>
      </c>
      <c r="B18" s="27"/>
      <c r="C18" s="28">
        <v>411.8</v>
      </c>
      <c r="D18" s="28">
        <v>3607.3</v>
      </c>
      <c r="E18" s="28">
        <v>97.7</v>
      </c>
      <c r="F18" s="28">
        <v>4116.9000000000005</v>
      </c>
    </row>
    <row r="19" spans="1:6" ht="15.75" customHeight="1" x14ac:dyDescent="0.2">
      <c r="A19" s="622" t="s">
        <v>316</v>
      </c>
      <c r="B19" s="404">
        <v>9.4</v>
      </c>
      <c r="C19" s="27" t="s">
        <v>387</v>
      </c>
      <c r="D19" s="390">
        <v>-59.3</v>
      </c>
      <c r="E19" s="27" t="s">
        <v>387</v>
      </c>
      <c r="F19" s="28">
        <v>-59.3</v>
      </c>
    </row>
    <row r="20" spans="1:6" ht="15.75" customHeight="1" x14ac:dyDescent="0.2">
      <c r="A20" s="215" t="s">
        <v>321</v>
      </c>
      <c r="B20" s="388"/>
      <c r="C20" s="391">
        <v>411.8</v>
      </c>
      <c r="D20" s="391">
        <v>3548</v>
      </c>
      <c r="E20" s="391">
        <v>97.5</v>
      </c>
      <c r="F20" s="391">
        <v>4057.6000000000004</v>
      </c>
    </row>
    <row r="21" spans="1:6" ht="15.75" customHeight="1" x14ac:dyDescent="0.2">
      <c r="A21" s="514" t="s">
        <v>62</v>
      </c>
      <c r="B21" s="387"/>
      <c r="C21" s="27" t="s">
        <v>387</v>
      </c>
      <c r="D21" s="28">
        <v>721.8</v>
      </c>
      <c r="E21" s="27" t="s">
        <v>387</v>
      </c>
      <c r="F21" s="28">
        <v>721.8</v>
      </c>
    </row>
    <row r="22" spans="1:6" ht="15.75" customHeight="1" x14ac:dyDescent="0.2">
      <c r="A22" s="514" t="s">
        <v>43</v>
      </c>
      <c r="B22" s="404">
        <v>9.4</v>
      </c>
      <c r="C22" s="28">
        <v>85.6</v>
      </c>
      <c r="D22" s="27" t="s">
        <v>387</v>
      </c>
      <c r="E22" s="27" t="s">
        <v>387</v>
      </c>
      <c r="F22" s="28">
        <v>85.6</v>
      </c>
    </row>
    <row r="23" spans="1:6" ht="15.75" customHeight="1" x14ac:dyDescent="0.2">
      <c r="A23" s="514" t="s">
        <v>64</v>
      </c>
      <c r="B23" s="387"/>
      <c r="C23" s="27" t="s">
        <v>387</v>
      </c>
      <c r="D23" s="27" t="s">
        <v>387</v>
      </c>
      <c r="E23" s="28">
        <v>11.3</v>
      </c>
      <c r="F23" s="28">
        <v>11.3</v>
      </c>
    </row>
    <row r="24" spans="1:6" ht="15.75" customHeight="1" x14ac:dyDescent="0.2">
      <c r="A24" s="514" t="s">
        <v>65</v>
      </c>
      <c r="B24" s="387"/>
      <c r="C24" s="27" t="s">
        <v>387</v>
      </c>
      <c r="D24" s="27" t="s">
        <v>387</v>
      </c>
      <c r="E24" s="28">
        <v>-11.3</v>
      </c>
      <c r="F24" s="28">
        <v>-11.3</v>
      </c>
    </row>
    <row r="25" spans="1:6" ht="15.75" customHeight="1" x14ac:dyDescent="0.2">
      <c r="A25" s="514" t="s">
        <v>68</v>
      </c>
      <c r="B25" s="387"/>
      <c r="C25" s="27" t="s">
        <v>387</v>
      </c>
      <c r="D25" s="27" t="s">
        <v>387</v>
      </c>
      <c r="E25" s="28">
        <v>-1.5</v>
      </c>
      <c r="F25" s="28">
        <v>-1.5</v>
      </c>
    </row>
    <row r="26" spans="1:6" ht="15.75" customHeight="1" x14ac:dyDescent="0.2">
      <c r="A26" s="525" t="s">
        <v>322</v>
      </c>
      <c r="B26" s="293"/>
      <c r="C26" s="392">
        <v>497.2</v>
      </c>
      <c r="D26" s="392">
        <v>4269.8</v>
      </c>
      <c r="E26" s="392">
        <v>96.2</v>
      </c>
      <c r="F26" s="392">
        <v>4863.2</v>
      </c>
    </row>
    <row r="27" spans="1:6" x14ac:dyDescent="0.25">
      <c r="A27" s="49"/>
      <c r="B27" s="59"/>
      <c r="C27" s="60"/>
      <c r="D27" s="60"/>
      <c r="E27" s="60"/>
      <c r="F27" s="60"/>
    </row>
    <row r="28" spans="1:6" s="73" customFormat="1" ht="24" x14ac:dyDescent="0.2">
      <c r="A28" s="626" t="s">
        <v>70</v>
      </c>
      <c r="B28" s="86"/>
      <c r="C28" s="86"/>
      <c r="D28" s="86"/>
      <c r="E28" s="86"/>
      <c r="F28" s="86"/>
    </row>
    <row r="29" spans="1:6" s="73" customFormat="1" ht="12" x14ac:dyDescent="0.2">
      <c r="A29" s="626"/>
      <c r="B29" s="86"/>
      <c r="C29" s="86"/>
      <c r="D29" s="86"/>
      <c r="E29" s="86"/>
      <c r="F29" s="86"/>
    </row>
    <row r="30" spans="1:6" s="73" customFormat="1" ht="12" x14ac:dyDescent="0.2">
      <c r="A30" s="626" t="s">
        <v>298</v>
      </c>
      <c r="B30" s="86"/>
      <c r="C30" s="86"/>
      <c r="D30" s="86"/>
      <c r="E30" s="86"/>
      <c r="F30" s="86"/>
    </row>
    <row r="31" spans="1:6" s="73" customFormat="1" ht="60" x14ac:dyDescent="0.25">
      <c r="A31" s="365" t="s">
        <v>323</v>
      </c>
      <c r="B31" s="80"/>
      <c r="C31" s="80"/>
      <c r="D31" s="80"/>
      <c r="E31" s="80"/>
      <c r="F31" s="80"/>
    </row>
    <row r="32" spans="1:6" s="73" customFormat="1" ht="48" x14ac:dyDescent="0.25">
      <c r="A32" s="626" t="s">
        <v>324</v>
      </c>
      <c r="B32" s="84"/>
      <c r="C32" s="84"/>
      <c r="D32" s="84"/>
      <c r="E32" s="84"/>
      <c r="F32" s="84"/>
    </row>
    <row r="33" spans="1:6" s="73" customFormat="1" ht="60" x14ac:dyDescent="0.25">
      <c r="A33" s="365" t="s">
        <v>325</v>
      </c>
      <c r="B33" s="80"/>
      <c r="C33" s="80"/>
      <c r="D33" s="80"/>
      <c r="E33" s="80"/>
      <c r="F33" s="80"/>
    </row>
  </sheetData>
  <pageMargins left="0.7" right="0.7" top="0.75" bottom="0.75" header="0.3" footer="0.3"/>
  <pageSetup paperSize="9" orientation="portrait" horizontalDpi="200" verticalDpi="200"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FE24B-2DAE-4A4F-A779-D1BE2D7A9501}">
  <dimension ref="A1:I8"/>
  <sheetViews>
    <sheetView workbookViewId="0"/>
  </sheetViews>
  <sheetFormatPr defaultColWidth="9.140625" defaultRowHeight="15" x14ac:dyDescent="0.2"/>
  <cols>
    <col min="1" max="1" width="17" style="202" customWidth="1"/>
    <col min="2" max="8" width="17.85546875" style="202" customWidth="1"/>
    <col min="9" max="16384" width="9.140625" style="202"/>
  </cols>
  <sheetData>
    <row r="1" spans="1:9" s="149" customFormat="1" ht="22.5" customHeight="1" x14ac:dyDescent="0.25">
      <c r="A1" s="131" t="s">
        <v>479</v>
      </c>
      <c r="B1" s="131"/>
    </row>
    <row r="2" spans="1:9" s="251" customFormat="1" ht="43.5" customHeight="1" x14ac:dyDescent="0.2">
      <c r="A2" s="249" t="s">
        <v>10</v>
      </c>
      <c r="B2" s="321" t="s">
        <v>213</v>
      </c>
      <c r="C2" s="97" t="s">
        <v>1288</v>
      </c>
      <c r="D2" s="97" t="s">
        <v>480</v>
      </c>
      <c r="E2" s="97" t="s">
        <v>1233</v>
      </c>
      <c r="F2" s="97" t="s">
        <v>481</v>
      </c>
      <c r="G2" s="97" t="s">
        <v>1234</v>
      </c>
      <c r="H2" s="97" t="s">
        <v>1235</v>
      </c>
      <c r="I2" s="250"/>
    </row>
    <row r="3" spans="1:9" s="203" customFormat="1" ht="18" customHeight="1" x14ac:dyDescent="0.25">
      <c r="A3" s="225" t="s">
        <v>935</v>
      </c>
      <c r="B3" s="349">
        <v>1895.7</v>
      </c>
      <c r="C3" s="236">
        <v>1895.7</v>
      </c>
      <c r="D3" s="236">
        <v>254.6</v>
      </c>
      <c r="E3" s="236">
        <v>150.69999999999999</v>
      </c>
      <c r="F3" s="236">
        <v>412.2</v>
      </c>
      <c r="G3" s="396" t="s">
        <v>387</v>
      </c>
      <c r="H3" s="236">
        <v>1078.2</v>
      </c>
      <c r="I3" s="193"/>
    </row>
    <row r="4" spans="1:9" s="203" customFormat="1" ht="18" customHeight="1" x14ac:dyDescent="0.25">
      <c r="A4" s="458" t="s">
        <v>936</v>
      </c>
      <c r="B4" s="374">
        <v>1895.7</v>
      </c>
      <c r="C4" s="459">
        <v>1895.7</v>
      </c>
      <c r="D4" s="459">
        <v>254.6</v>
      </c>
      <c r="E4" s="459">
        <v>150.69999999999999</v>
      </c>
      <c r="F4" s="459">
        <v>412.2</v>
      </c>
      <c r="G4" s="396" t="s">
        <v>387</v>
      </c>
      <c r="H4" s="459">
        <v>1078.2</v>
      </c>
      <c r="I4" s="193"/>
    </row>
    <row r="5" spans="1:9" s="203" customFormat="1" ht="18" customHeight="1" x14ac:dyDescent="0.25">
      <c r="A5" s="225" t="s">
        <v>937</v>
      </c>
      <c r="B5" s="349">
        <v>2130.1</v>
      </c>
      <c r="C5" s="349">
        <v>2130.1</v>
      </c>
      <c r="D5" s="349">
        <v>767.80000000000007</v>
      </c>
      <c r="E5" s="349">
        <v>103.4</v>
      </c>
      <c r="F5" s="349">
        <v>295.2</v>
      </c>
      <c r="G5" s="349">
        <v>0.9</v>
      </c>
      <c r="H5" s="349">
        <v>962.8</v>
      </c>
      <c r="I5" s="193"/>
    </row>
    <row r="6" spans="1:9" s="203" customFormat="1" ht="18" customHeight="1" x14ac:dyDescent="0.25">
      <c r="A6" s="423" t="s">
        <v>677</v>
      </c>
      <c r="B6" s="351">
        <v>2130.1</v>
      </c>
      <c r="C6" s="371">
        <v>2130.1</v>
      </c>
      <c r="D6" s="371">
        <v>767.80000000000007</v>
      </c>
      <c r="E6" s="371">
        <v>103.4</v>
      </c>
      <c r="F6" s="371">
        <v>295.2</v>
      </c>
      <c r="G6" s="371">
        <v>0.9</v>
      </c>
      <c r="H6" s="371">
        <v>962.8</v>
      </c>
      <c r="I6" s="193"/>
    </row>
    <row r="7" spans="1:9" s="203" customFormat="1" x14ac:dyDescent="0.2">
      <c r="A7" s="85" t="s">
        <v>304</v>
      </c>
      <c r="B7" s="247"/>
      <c r="C7" s="135"/>
      <c r="D7" s="135"/>
      <c r="E7" s="135"/>
      <c r="F7" s="135"/>
      <c r="G7" s="135"/>
      <c r="H7" s="135"/>
      <c r="I7" s="193"/>
    </row>
    <row r="8" spans="1:9" s="203" customFormat="1" ht="65.25" customHeight="1" x14ac:dyDescent="0.2">
      <c r="A8" s="626" t="s">
        <v>222</v>
      </c>
      <c r="B8" s="248"/>
      <c r="C8" s="248"/>
      <c r="D8" s="248"/>
      <c r="E8" s="248"/>
      <c r="F8" s="248"/>
      <c r="G8" s="248"/>
      <c r="H8" s="248"/>
      <c r="I8" s="193"/>
    </row>
  </sheetData>
  <pageMargins left="0.7" right="0.7" top="0.75" bottom="0.75" header="0.3" footer="0.3"/>
  <pageSetup paperSize="9" orientation="portrait" horizontalDpi="200" verticalDpi="200"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CBC6-FBE9-4060-AE5F-EAF2D81DB1A6}">
  <dimension ref="A1:C12"/>
  <sheetViews>
    <sheetView workbookViewId="0"/>
  </sheetViews>
  <sheetFormatPr defaultRowHeight="15" x14ac:dyDescent="0.25"/>
  <cols>
    <col min="1" max="1" width="47.28515625" customWidth="1"/>
    <col min="2" max="3" width="13.28515625" customWidth="1"/>
  </cols>
  <sheetData>
    <row r="1" spans="1:3" s="149" customFormat="1" ht="18" customHeight="1" x14ac:dyDescent="0.25">
      <c r="A1" s="131" t="s">
        <v>223</v>
      </c>
      <c r="B1" s="131"/>
      <c r="C1" s="16"/>
    </row>
    <row r="2" spans="1:3" s="139" customFormat="1" ht="28.5" customHeight="1" x14ac:dyDescent="0.25">
      <c r="A2" s="252" t="s">
        <v>10</v>
      </c>
      <c r="B2" s="113" t="s">
        <v>294</v>
      </c>
      <c r="C2" s="113" t="s">
        <v>12</v>
      </c>
    </row>
    <row r="3" spans="1:3" s="541" customFormat="1" ht="17.25" customHeight="1" x14ac:dyDescent="0.25">
      <c r="A3" s="571" t="s">
        <v>938</v>
      </c>
      <c r="B3" s="572">
        <v>1.2</v>
      </c>
      <c r="C3" s="572">
        <v>1.2</v>
      </c>
    </row>
    <row r="4" spans="1:3" s="541" customFormat="1" ht="17.25" customHeight="1" x14ac:dyDescent="0.25">
      <c r="A4" s="571" t="s">
        <v>939</v>
      </c>
      <c r="B4" s="572">
        <v>11.7</v>
      </c>
      <c r="C4" s="572">
        <v>46.6</v>
      </c>
    </row>
    <row r="5" spans="1:3" s="541" customFormat="1" ht="17.25" customHeight="1" x14ac:dyDescent="0.25">
      <c r="A5" s="571" t="s">
        <v>940</v>
      </c>
      <c r="B5" s="396" t="s">
        <v>387</v>
      </c>
      <c r="C5" s="572">
        <v>79.3</v>
      </c>
    </row>
    <row r="6" spans="1:3" s="541" customFormat="1" ht="17.25" customHeight="1" x14ac:dyDescent="0.25">
      <c r="A6" s="571" t="s">
        <v>941</v>
      </c>
      <c r="B6" s="572">
        <v>18.899999999999999</v>
      </c>
      <c r="C6" s="396" t="s">
        <v>387</v>
      </c>
    </row>
    <row r="7" spans="1:3" s="541" customFormat="1" ht="17.25" customHeight="1" x14ac:dyDescent="0.25">
      <c r="A7" s="573" t="s">
        <v>224</v>
      </c>
      <c r="B7" s="574">
        <v>31.799999999999997</v>
      </c>
      <c r="C7" s="574">
        <v>127.1</v>
      </c>
    </row>
    <row r="8" spans="1:3" s="541" customFormat="1" ht="17.25" customHeight="1" x14ac:dyDescent="0.25">
      <c r="A8" s="571" t="s">
        <v>942</v>
      </c>
      <c r="B8" s="572">
        <v>2</v>
      </c>
      <c r="C8" s="572">
        <v>6.4</v>
      </c>
    </row>
    <row r="9" spans="1:3" s="541" customFormat="1" ht="17.25" customHeight="1" x14ac:dyDescent="0.25">
      <c r="A9" s="571" t="s">
        <v>943</v>
      </c>
      <c r="B9" s="572">
        <v>27.2</v>
      </c>
      <c r="C9" s="572">
        <v>75.2</v>
      </c>
    </row>
    <row r="10" spans="1:3" s="541" customFormat="1" ht="17.25" customHeight="1" x14ac:dyDescent="0.25">
      <c r="A10" s="571" t="s">
        <v>944</v>
      </c>
      <c r="B10" s="396" t="s">
        <v>387</v>
      </c>
      <c r="C10" s="572">
        <v>33.1</v>
      </c>
    </row>
    <row r="11" spans="1:3" s="541" customFormat="1" ht="17.25" customHeight="1" x14ac:dyDescent="0.25">
      <c r="A11" s="575" t="s">
        <v>225</v>
      </c>
      <c r="B11" s="574">
        <v>29.2</v>
      </c>
      <c r="C11" s="574">
        <v>114.7</v>
      </c>
    </row>
    <row r="12" spans="1:3" s="541" customFormat="1" ht="17.25" customHeight="1" x14ac:dyDescent="0.25">
      <c r="A12" s="576" t="s">
        <v>226</v>
      </c>
      <c r="B12" s="530">
        <v>61.1</v>
      </c>
      <c r="C12" s="530">
        <v>241.8</v>
      </c>
    </row>
  </sheetData>
  <pageMargins left="0.7" right="0.7" top="0.75" bottom="0.75" header="0.3" footer="0.3"/>
  <pageSetup paperSize="9" orientation="portrait" horizontalDpi="200" verticalDpi="200"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58D2A-D5A1-4B26-B2A6-378D1DF8E572}">
  <dimension ref="A1:H13"/>
  <sheetViews>
    <sheetView workbookViewId="0"/>
  </sheetViews>
  <sheetFormatPr defaultRowHeight="15" x14ac:dyDescent="0.25"/>
  <cols>
    <col min="1" max="1" width="89.5703125" customWidth="1"/>
    <col min="2" max="6" width="16.5703125" customWidth="1"/>
  </cols>
  <sheetData>
    <row r="1" spans="1:8" s="149" customFormat="1" ht="20.25" customHeight="1" x14ac:dyDescent="0.25">
      <c r="A1" s="131" t="s">
        <v>227</v>
      </c>
      <c r="B1" s="131"/>
      <c r="C1" s="131"/>
      <c r="D1" s="131"/>
      <c r="E1" s="131"/>
      <c r="F1" s="131"/>
      <c r="G1" s="131"/>
      <c r="H1" s="253"/>
    </row>
    <row r="2" spans="1:8" s="139" customFormat="1" ht="53.25" customHeight="1" x14ac:dyDescent="0.2">
      <c r="A2" s="254" t="s">
        <v>10</v>
      </c>
      <c r="B2" s="321" t="s">
        <v>484</v>
      </c>
      <c r="C2" s="321" t="s">
        <v>485</v>
      </c>
      <c r="D2" s="321" t="s">
        <v>486</v>
      </c>
      <c r="E2" s="321" t="s">
        <v>487</v>
      </c>
      <c r="F2" s="321" t="s">
        <v>567</v>
      </c>
      <c r="G2" s="132"/>
      <c r="H2" s="132"/>
    </row>
    <row r="3" spans="1:8" s="603" customFormat="1" ht="15.75" customHeight="1" x14ac:dyDescent="0.25">
      <c r="A3" s="474" t="s">
        <v>483</v>
      </c>
      <c r="B3" s="475">
        <v>7.6</v>
      </c>
      <c r="C3" s="475">
        <v>121.80000000000001</v>
      </c>
      <c r="D3" s="475">
        <v>112.4</v>
      </c>
      <c r="E3" s="396" t="s">
        <v>387</v>
      </c>
      <c r="F3" s="475">
        <v>241.8</v>
      </c>
      <c r="G3" s="255"/>
      <c r="H3" s="255"/>
    </row>
    <row r="4" spans="1:8" s="603" customFormat="1" ht="15.75" customHeight="1" x14ac:dyDescent="0.25">
      <c r="A4" s="220" t="s">
        <v>471</v>
      </c>
      <c r="B4" s="255">
        <v>-4.1944513299999997</v>
      </c>
      <c r="C4" s="255">
        <v>-82.404841730000001</v>
      </c>
      <c r="D4" s="255">
        <v>-112.36478122999999</v>
      </c>
      <c r="E4" s="396" t="s">
        <v>387</v>
      </c>
      <c r="F4" s="255">
        <v>-199</v>
      </c>
      <c r="G4" s="255"/>
      <c r="H4" s="255"/>
    </row>
    <row r="5" spans="1:8" s="603" customFormat="1" ht="15.75" customHeight="1" x14ac:dyDescent="0.25">
      <c r="A5" s="476" t="s">
        <v>320</v>
      </c>
      <c r="B5" s="475">
        <v>3.4410426699999999</v>
      </c>
      <c r="C5" s="475">
        <v>39.467996480000004</v>
      </c>
      <c r="D5" s="396" t="s">
        <v>387</v>
      </c>
      <c r="E5" s="396" t="s">
        <v>387</v>
      </c>
      <c r="F5" s="475">
        <v>42.9</v>
      </c>
      <c r="G5" s="255"/>
      <c r="H5" s="255"/>
    </row>
    <row r="6" spans="1:8" s="603" customFormat="1" ht="15.75" customHeight="1" x14ac:dyDescent="0.25">
      <c r="A6" s="225" t="s">
        <v>482</v>
      </c>
      <c r="B6" s="255">
        <v>-0.2</v>
      </c>
      <c r="C6" s="396" t="s">
        <v>387</v>
      </c>
      <c r="D6" s="396" t="s">
        <v>387</v>
      </c>
      <c r="E6" s="255">
        <v>18.899999999999999</v>
      </c>
      <c r="F6" s="255">
        <v>18.7</v>
      </c>
      <c r="G6" s="255"/>
      <c r="H6" s="255"/>
    </row>
    <row r="7" spans="1:8" s="603" customFormat="1" ht="15.75" customHeight="1" x14ac:dyDescent="0.25">
      <c r="A7" s="225" t="s">
        <v>229</v>
      </c>
      <c r="B7" s="396" t="s">
        <v>387</v>
      </c>
      <c r="C7" s="255">
        <v>-9.1999999999999993</v>
      </c>
      <c r="D7" s="396" t="s">
        <v>387</v>
      </c>
      <c r="E7" s="396" t="s">
        <v>387</v>
      </c>
      <c r="F7" s="255">
        <v>-9.1999999999999993</v>
      </c>
      <c r="G7" s="255"/>
      <c r="H7" s="255"/>
    </row>
    <row r="8" spans="1:8" s="603" customFormat="1" ht="15.75" customHeight="1" x14ac:dyDescent="0.25">
      <c r="A8" s="225" t="s">
        <v>230</v>
      </c>
      <c r="B8" s="396" t="s">
        <v>387</v>
      </c>
      <c r="C8" s="255">
        <v>8.6</v>
      </c>
      <c r="D8" s="396" t="s">
        <v>387</v>
      </c>
      <c r="E8" s="396" t="s">
        <v>387</v>
      </c>
      <c r="F8" s="255">
        <v>8.6</v>
      </c>
      <c r="G8" s="255"/>
      <c r="H8" s="255"/>
    </row>
    <row r="9" spans="1:8" s="603" customFormat="1" ht="15.75" customHeight="1" x14ac:dyDescent="0.25">
      <c r="A9" s="225" t="s">
        <v>110</v>
      </c>
      <c r="B9" s="396" t="s">
        <v>387</v>
      </c>
      <c r="C9" s="255">
        <v>0.1</v>
      </c>
      <c r="D9" s="396" t="s">
        <v>387</v>
      </c>
      <c r="E9" s="396" t="s">
        <v>387</v>
      </c>
      <c r="F9" s="255">
        <v>0.1</v>
      </c>
      <c r="G9" s="255"/>
      <c r="H9" s="255"/>
    </row>
    <row r="10" spans="1:8" s="603" customFormat="1" ht="15.75" customHeight="1" x14ac:dyDescent="0.25">
      <c r="A10" s="525" t="s">
        <v>111</v>
      </c>
      <c r="B10" s="256">
        <v>3.2484709999999999</v>
      </c>
      <c r="C10" s="256">
        <v>38.946263250000008</v>
      </c>
      <c r="D10" s="396" t="s">
        <v>387</v>
      </c>
      <c r="E10" s="256">
        <v>18.879705269999999</v>
      </c>
      <c r="F10" s="256">
        <v>61.074439520000006</v>
      </c>
      <c r="G10" s="255"/>
      <c r="H10" s="255"/>
    </row>
    <row r="11" spans="1:8" s="144" customFormat="1" ht="12" x14ac:dyDescent="0.25">
      <c r="A11" s="647" t="s">
        <v>304</v>
      </c>
      <c r="B11" s="233"/>
      <c r="C11" s="233"/>
      <c r="D11" s="233"/>
      <c r="E11" s="233"/>
      <c r="F11" s="233"/>
      <c r="G11" s="79"/>
      <c r="H11" s="79"/>
    </row>
    <row r="12" spans="1:8" s="144" customFormat="1" ht="43.5" customHeight="1" x14ac:dyDescent="0.25">
      <c r="A12" s="739" t="s">
        <v>385</v>
      </c>
      <c r="B12" s="233"/>
      <c r="C12" s="233"/>
      <c r="D12" s="233"/>
      <c r="E12" s="233"/>
      <c r="F12" s="233"/>
      <c r="G12" s="233"/>
      <c r="H12" s="233"/>
    </row>
    <row r="13" spans="1:8" x14ac:dyDescent="0.25">
      <c r="A13" s="602"/>
    </row>
  </sheetData>
  <pageMargins left="0.7" right="0.7" top="0.75" bottom="0.75" header="0.3" footer="0.3"/>
  <pageSetup paperSize="9" orientation="portrait" horizontalDpi="200" verticalDpi="200"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CBD0F-FBAE-4591-8CC2-D0B89D3DF687}">
  <dimension ref="A1:C10"/>
  <sheetViews>
    <sheetView workbookViewId="0"/>
  </sheetViews>
  <sheetFormatPr defaultRowHeight="15" x14ac:dyDescent="0.25"/>
  <cols>
    <col min="1" max="1" width="70.140625" customWidth="1"/>
    <col min="2" max="3" width="14.28515625" customWidth="1"/>
  </cols>
  <sheetData>
    <row r="1" spans="1:3" s="149" customFormat="1" ht="23.25" customHeight="1" x14ac:dyDescent="0.25">
      <c r="A1" s="131" t="s">
        <v>231</v>
      </c>
      <c r="B1" s="131"/>
    </row>
    <row r="2" spans="1:3" s="139" customFormat="1" ht="25.5" x14ac:dyDescent="0.25">
      <c r="A2" s="123" t="s">
        <v>10</v>
      </c>
      <c r="B2" s="113" t="s">
        <v>294</v>
      </c>
      <c r="C2" s="113" t="s">
        <v>12</v>
      </c>
    </row>
    <row r="3" spans="1:3" s="139" customFormat="1" ht="17.25" customHeight="1" x14ac:dyDescent="0.25">
      <c r="A3" s="225" t="s">
        <v>945</v>
      </c>
      <c r="B3" s="244">
        <v>638.4</v>
      </c>
      <c r="C3" s="255">
        <v>411.8</v>
      </c>
    </row>
    <row r="4" spans="1:3" s="139" customFormat="1" ht="17.25" customHeight="1" x14ac:dyDescent="0.25">
      <c r="A4" s="225" t="s">
        <v>946</v>
      </c>
      <c r="B4" s="244">
        <v>1093</v>
      </c>
      <c r="C4" s="255">
        <v>521.20000000000005</v>
      </c>
    </row>
    <row r="5" spans="1:3" s="139" customFormat="1" ht="17.25" customHeight="1" x14ac:dyDescent="0.25">
      <c r="A5" s="225" t="s">
        <v>947</v>
      </c>
      <c r="B5" s="244">
        <v>-705.5</v>
      </c>
      <c r="C5" s="255">
        <v>-294.58</v>
      </c>
    </row>
    <row r="6" spans="1:3" s="139" customFormat="1" ht="17.25" customHeight="1" x14ac:dyDescent="0.25">
      <c r="A6" s="225" t="s">
        <v>948</v>
      </c>
      <c r="B6" s="244">
        <v>-5.7</v>
      </c>
      <c r="C6" s="396" t="s">
        <v>387</v>
      </c>
    </row>
    <row r="7" spans="1:3" s="139" customFormat="1" ht="17.25" customHeight="1" x14ac:dyDescent="0.25">
      <c r="A7" s="525" t="s">
        <v>232</v>
      </c>
      <c r="B7" s="256">
        <v>1020.2</v>
      </c>
      <c r="C7" s="256">
        <v>638.4</v>
      </c>
    </row>
    <row r="9" spans="1:3" ht="15.75" thickBot="1" x14ac:dyDescent="0.3">
      <c r="A9" s="6"/>
    </row>
    <row r="10" spans="1:3" ht="15.75" thickTop="1" x14ac:dyDescent="0.25"/>
  </sheetData>
  <pageMargins left="0.7" right="0.7" top="0.75" bottom="0.75" header="0.3" footer="0.3"/>
  <pageSetup paperSize="9" orientation="portrait" horizontalDpi="200" verticalDpi="200"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DB839-6A8F-49AC-AC76-BAFBFBBD51BD}">
  <dimension ref="A1:C7"/>
  <sheetViews>
    <sheetView workbookViewId="0"/>
  </sheetViews>
  <sheetFormatPr defaultColWidth="9.140625" defaultRowHeight="14.25" x14ac:dyDescent="0.2"/>
  <cols>
    <col min="1" max="1" width="51.28515625" style="5" customWidth="1"/>
    <col min="2" max="3" width="11.140625" style="5" customWidth="1"/>
    <col min="4" max="16384" width="9.140625" style="5"/>
  </cols>
  <sheetData>
    <row r="1" spans="1:3" s="197" customFormat="1" ht="21" customHeight="1" x14ac:dyDescent="0.25">
      <c r="A1" s="131" t="s">
        <v>233</v>
      </c>
      <c r="B1" s="131"/>
    </row>
    <row r="2" spans="1:3" s="139" customFormat="1" ht="30.75" customHeight="1" x14ac:dyDescent="0.25">
      <c r="A2" s="123" t="s">
        <v>10</v>
      </c>
      <c r="B2" s="113" t="s">
        <v>294</v>
      </c>
      <c r="C2" s="113" t="s">
        <v>12</v>
      </c>
    </row>
    <row r="3" spans="1:3" s="139" customFormat="1" ht="15.75" customHeight="1" x14ac:dyDescent="0.25">
      <c r="A3" s="429" t="s">
        <v>234</v>
      </c>
      <c r="B3" s="244">
        <v>8.1</v>
      </c>
      <c r="C3" s="132">
        <v>2.6</v>
      </c>
    </row>
    <row r="4" spans="1:3" s="139" customFormat="1" ht="15.75" customHeight="1" x14ac:dyDescent="0.25">
      <c r="A4" s="525" t="s">
        <v>235</v>
      </c>
      <c r="B4" s="245">
        <v>8.1</v>
      </c>
      <c r="C4" s="245">
        <v>2.6</v>
      </c>
    </row>
    <row r="7" spans="1:3" x14ac:dyDescent="0.2">
      <c r="B7" s="373"/>
    </row>
  </sheetData>
  <pageMargins left="0.7" right="0.7" top="0.75" bottom="0.75" header="0.3" footer="0.3"/>
  <pageSetup paperSize="9" orientation="portrait" horizontalDpi="200" verticalDpi="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5AE7-5088-4BAD-A5B9-5D6486C66BC3}">
  <dimension ref="A1:C10"/>
  <sheetViews>
    <sheetView workbookViewId="0"/>
  </sheetViews>
  <sheetFormatPr defaultColWidth="9.140625" defaultRowHeight="14.25" x14ac:dyDescent="0.2"/>
  <cols>
    <col min="1" max="1" width="58.28515625" style="5" customWidth="1"/>
    <col min="2" max="3" width="12.85546875" style="5" customWidth="1"/>
    <col min="4" max="16384" width="9.140625" style="5"/>
  </cols>
  <sheetData>
    <row r="1" spans="1:3" s="197" customFormat="1" ht="19.5" customHeight="1" x14ac:dyDescent="0.25">
      <c r="A1" s="33" t="s">
        <v>236</v>
      </c>
      <c r="C1" s="63"/>
    </row>
    <row r="2" spans="1:3" s="139" customFormat="1" ht="25.5" x14ac:dyDescent="0.25">
      <c r="A2" s="123" t="s">
        <v>10</v>
      </c>
      <c r="B2" s="112" t="s">
        <v>294</v>
      </c>
      <c r="C2" s="113" t="s">
        <v>12</v>
      </c>
    </row>
    <row r="3" spans="1:3" s="139" customFormat="1" ht="18.75" customHeight="1" x14ac:dyDescent="0.25">
      <c r="A3" s="225" t="s">
        <v>949</v>
      </c>
      <c r="B3" s="255">
        <v>68.2</v>
      </c>
      <c r="C3" s="255">
        <v>46.9</v>
      </c>
    </row>
    <row r="4" spans="1:3" s="139" customFormat="1" ht="18.75" customHeight="1" x14ac:dyDescent="0.25">
      <c r="A4" s="225" t="s">
        <v>950</v>
      </c>
      <c r="B4" s="255">
        <v>3.3000000000000003</v>
      </c>
      <c r="C4" s="255">
        <v>38.4</v>
      </c>
    </row>
    <row r="5" spans="1:3" s="139" customFormat="1" ht="18.75" customHeight="1" x14ac:dyDescent="0.25">
      <c r="A5" s="430" t="s">
        <v>237</v>
      </c>
      <c r="B5" s="399">
        <v>71.5</v>
      </c>
      <c r="C5" s="399">
        <v>85.3</v>
      </c>
    </row>
    <row r="6" spans="1:3" s="139" customFormat="1" ht="18.75" customHeight="1" x14ac:dyDescent="0.25">
      <c r="A6" s="225" t="s">
        <v>951</v>
      </c>
      <c r="B6" s="255">
        <v>9.1</v>
      </c>
      <c r="C6" s="255">
        <v>57.1</v>
      </c>
    </row>
    <row r="7" spans="1:3" s="139" customFormat="1" ht="18.75" customHeight="1" x14ac:dyDescent="0.25">
      <c r="A7" s="225" t="s">
        <v>952</v>
      </c>
      <c r="B7" s="255">
        <v>490.1</v>
      </c>
      <c r="C7" s="255">
        <v>175.4</v>
      </c>
    </row>
    <row r="8" spans="1:3" s="139" customFormat="1" ht="18.75" customHeight="1" x14ac:dyDescent="0.25">
      <c r="A8" s="225" t="s">
        <v>953</v>
      </c>
      <c r="B8" s="255">
        <v>5.8</v>
      </c>
      <c r="C8" s="255">
        <v>52.8</v>
      </c>
    </row>
    <row r="9" spans="1:3" s="139" customFormat="1" ht="18.75" customHeight="1" x14ac:dyDescent="0.25">
      <c r="A9" s="430" t="s">
        <v>238</v>
      </c>
      <c r="B9" s="399">
        <v>505</v>
      </c>
      <c r="C9" s="399">
        <v>285.3</v>
      </c>
    </row>
    <row r="10" spans="1:3" s="139" customFormat="1" ht="18.75" customHeight="1" x14ac:dyDescent="0.25">
      <c r="A10" s="525" t="s">
        <v>239</v>
      </c>
      <c r="B10" s="256">
        <v>576.5</v>
      </c>
      <c r="C10" s="256">
        <v>370.59999999999997</v>
      </c>
    </row>
  </sheetData>
  <pageMargins left="0.7" right="0.7" top="0.75" bottom="0.75" header="0.3" footer="0.3"/>
  <pageSetup paperSize="9" orientation="portrait" horizontalDpi="200" verticalDpi="200"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2DBCF-B178-4BF7-B661-4914334E6C10}">
  <dimension ref="A1:H14"/>
  <sheetViews>
    <sheetView workbookViewId="0"/>
  </sheetViews>
  <sheetFormatPr defaultColWidth="9.140625" defaultRowHeight="14.25" x14ac:dyDescent="0.2"/>
  <cols>
    <col min="1" max="1" width="38.85546875" style="5" customWidth="1"/>
    <col min="2" max="8" width="14.7109375" style="5" customWidth="1"/>
    <col min="9" max="16384" width="9.140625" style="5"/>
  </cols>
  <sheetData>
    <row r="1" spans="1:8" s="189" customFormat="1" ht="24" customHeight="1" x14ac:dyDescent="0.25">
      <c r="A1" s="131" t="s">
        <v>240</v>
      </c>
      <c r="B1" s="257"/>
      <c r="C1" s="257"/>
      <c r="D1" s="257"/>
      <c r="E1" s="257"/>
      <c r="F1" s="257"/>
      <c r="G1" s="257"/>
    </row>
    <row r="2" spans="1:8" s="139" customFormat="1" ht="53.25" customHeight="1" x14ac:dyDescent="0.2">
      <c r="A2" s="262" t="s">
        <v>10</v>
      </c>
      <c r="B2" s="32" t="s">
        <v>213</v>
      </c>
      <c r="C2" s="32" t="s">
        <v>1236</v>
      </c>
      <c r="D2" s="32" t="s">
        <v>600</v>
      </c>
      <c r="E2" s="32" t="s">
        <v>1237</v>
      </c>
      <c r="F2" s="32" t="s">
        <v>599</v>
      </c>
      <c r="G2" s="32" t="s">
        <v>620</v>
      </c>
      <c r="H2" s="32" t="s">
        <v>619</v>
      </c>
    </row>
    <row r="3" spans="1:8" s="139" customFormat="1" ht="18" customHeight="1" x14ac:dyDescent="0.25">
      <c r="A3" s="229" t="s">
        <v>954</v>
      </c>
      <c r="B3" s="370">
        <v>77.249386079999994</v>
      </c>
      <c r="C3" s="370">
        <v>77.249386079999994</v>
      </c>
      <c r="D3" s="236">
        <v>24.3</v>
      </c>
      <c r="E3" s="396" t="s">
        <v>387</v>
      </c>
      <c r="F3" s="236">
        <v>43.9</v>
      </c>
      <c r="G3" s="236">
        <v>9.1</v>
      </c>
      <c r="H3" s="396" t="s">
        <v>387</v>
      </c>
    </row>
    <row r="4" spans="1:8" s="139" customFormat="1" ht="18" customHeight="1" x14ac:dyDescent="0.25">
      <c r="A4" s="229" t="s">
        <v>955</v>
      </c>
      <c r="B4" s="370">
        <v>490.13800411</v>
      </c>
      <c r="C4" s="236">
        <v>824.5</v>
      </c>
      <c r="D4" s="396" t="s">
        <v>387</v>
      </c>
      <c r="E4" s="396" t="s">
        <v>387</v>
      </c>
      <c r="F4" s="396" t="s">
        <v>387</v>
      </c>
      <c r="G4" s="236">
        <v>271.59999999999997</v>
      </c>
      <c r="H4" s="236">
        <v>552.79999999999995</v>
      </c>
    </row>
    <row r="5" spans="1:8" s="139" customFormat="1" ht="18" customHeight="1" x14ac:dyDescent="0.25">
      <c r="A5" s="225" t="s">
        <v>957</v>
      </c>
      <c r="B5" s="370">
        <v>9.1074255299999987</v>
      </c>
      <c r="C5" s="236">
        <v>9.6</v>
      </c>
      <c r="D5" s="236">
        <v>0.7</v>
      </c>
      <c r="E5" s="236">
        <v>0.6</v>
      </c>
      <c r="F5" s="236">
        <v>3</v>
      </c>
      <c r="G5" s="236">
        <v>5.3</v>
      </c>
      <c r="H5" s="396" t="s">
        <v>387</v>
      </c>
    </row>
    <row r="6" spans="1:8" s="139" customFormat="1" ht="18" customHeight="1" thickBot="1" x14ac:dyDescent="0.3">
      <c r="A6" s="565" t="s">
        <v>936</v>
      </c>
      <c r="B6" s="348">
        <v>576.49481572000002</v>
      </c>
      <c r="C6" s="348">
        <v>911.34938608000004</v>
      </c>
      <c r="D6" s="348">
        <v>25</v>
      </c>
      <c r="E6" s="348">
        <v>0.6</v>
      </c>
      <c r="F6" s="348">
        <v>46.9</v>
      </c>
      <c r="G6" s="348">
        <v>286</v>
      </c>
      <c r="H6" s="348">
        <v>552.79999999999995</v>
      </c>
    </row>
    <row r="7" spans="1:8" s="139" customFormat="1" ht="18" customHeight="1" x14ac:dyDescent="0.25">
      <c r="A7" s="225" t="s">
        <v>956</v>
      </c>
      <c r="B7" s="370">
        <v>104.03369554</v>
      </c>
      <c r="C7" s="370">
        <v>104.03369554</v>
      </c>
      <c r="D7" s="236">
        <v>41.2</v>
      </c>
      <c r="E7" s="396" t="s">
        <v>387</v>
      </c>
      <c r="F7" s="236">
        <v>5.7</v>
      </c>
      <c r="G7" s="236">
        <v>57.1</v>
      </c>
      <c r="H7" s="396" t="s">
        <v>387</v>
      </c>
    </row>
    <row r="8" spans="1:8" s="139" customFormat="1" ht="18" customHeight="1" x14ac:dyDescent="0.25">
      <c r="A8" s="229" t="s">
        <v>958</v>
      </c>
      <c r="B8" s="370">
        <v>175.36036400999998</v>
      </c>
      <c r="C8" s="236">
        <v>322.60000000000014</v>
      </c>
      <c r="D8" s="236">
        <v>0.3</v>
      </c>
      <c r="E8" s="396" t="s">
        <v>387</v>
      </c>
      <c r="F8" s="396" t="s">
        <v>387</v>
      </c>
      <c r="G8" s="236">
        <v>0.4</v>
      </c>
      <c r="H8" s="236">
        <v>321.90000000000009</v>
      </c>
    </row>
    <row r="9" spans="1:8" s="139" customFormat="1" ht="18" customHeight="1" x14ac:dyDescent="0.25">
      <c r="A9" s="225" t="s">
        <v>959</v>
      </c>
      <c r="B9" s="370">
        <v>91.224490110000005</v>
      </c>
      <c r="C9" s="236">
        <v>96.3</v>
      </c>
      <c r="D9" s="236">
        <v>8.8000000000000007</v>
      </c>
      <c r="E9" s="236">
        <v>5.6</v>
      </c>
      <c r="F9" s="236">
        <v>25.3</v>
      </c>
      <c r="G9" s="236">
        <v>48.9</v>
      </c>
      <c r="H9" s="236">
        <v>7.7</v>
      </c>
    </row>
    <row r="10" spans="1:8" s="139" customFormat="1" ht="18" customHeight="1" x14ac:dyDescent="0.25">
      <c r="A10" s="525" t="s">
        <v>677</v>
      </c>
      <c r="B10" s="371">
        <v>370.61854965999999</v>
      </c>
      <c r="C10" s="371">
        <v>522.93369554000014</v>
      </c>
      <c r="D10" s="371">
        <v>50.3</v>
      </c>
      <c r="E10" s="371">
        <v>5.6</v>
      </c>
      <c r="F10" s="371">
        <v>31</v>
      </c>
      <c r="G10" s="371">
        <v>106.4</v>
      </c>
      <c r="H10" s="371">
        <v>329.60000000000008</v>
      </c>
    </row>
    <row r="13" spans="1:8" ht="15" thickBot="1" x14ac:dyDescent="0.25">
      <c r="A13" s="211"/>
    </row>
    <row r="14" spans="1:8" ht="15" thickTop="1" x14ac:dyDescent="0.2"/>
  </sheetData>
  <pageMargins left="0.7" right="0.7" top="0.75" bottom="0.75" header="0.3" footer="0.3"/>
  <pageSetup paperSize="9" orientation="portrait" horizontalDpi="200" verticalDpi="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A02E-DBC8-44DF-9670-3520A232F966}">
  <dimension ref="A1:C8"/>
  <sheetViews>
    <sheetView workbookViewId="0"/>
  </sheetViews>
  <sheetFormatPr defaultRowHeight="15" x14ac:dyDescent="0.25"/>
  <cols>
    <col min="1" max="1" width="51.28515625" customWidth="1"/>
    <col min="2" max="3" width="9.5703125" customWidth="1"/>
  </cols>
  <sheetData>
    <row r="1" spans="1:3" s="149" customFormat="1" ht="18.75" customHeight="1" x14ac:dyDescent="0.25">
      <c r="A1" s="131" t="s">
        <v>241</v>
      </c>
      <c r="B1" s="131"/>
    </row>
    <row r="2" spans="1:3" s="139" customFormat="1" ht="25.5" x14ac:dyDescent="0.25">
      <c r="A2" s="123" t="s">
        <v>10</v>
      </c>
      <c r="B2" s="205" t="s">
        <v>294</v>
      </c>
      <c r="C2" s="205" t="s">
        <v>12</v>
      </c>
    </row>
    <row r="3" spans="1:3" s="166" customFormat="1" ht="18.75" customHeight="1" x14ac:dyDescent="0.2">
      <c r="A3" s="429" t="s">
        <v>242</v>
      </c>
      <c r="B3" s="390">
        <v>0.2</v>
      </c>
      <c r="C3" s="199">
        <v>1.5</v>
      </c>
    </row>
    <row r="4" spans="1:3" s="166" customFormat="1" ht="18.75" customHeight="1" x14ac:dyDescent="0.2">
      <c r="A4" s="429" t="s">
        <v>243</v>
      </c>
      <c r="B4" s="390">
        <v>14.2</v>
      </c>
      <c r="C4" s="199">
        <v>2.5</v>
      </c>
    </row>
    <row r="5" spans="1:3" s="166" customFormat="1" ht="18.75" customHeight="1" x14ac:dyDescent="0.2">
      <c r="A5" s="525" t="s">
        <v>488</v>
      </c>
      <c r="B5" s="428">
        <v>14.4</v>
      </c>
      <c r="C5" s="428">
        <v>4</v>
      </c>
    </row>
    <row r="7" spans="1:3" ht="15.75" thickBot="1" x14ac:dyDescent="0.3">
      <c r="C7" s="7"/>
    </row>
    <row r="8" spans="1:3" ht="15.75" thickTop="1" x14ac:dyDescent="0.25"/>
  </sheetData>
  <pageMargins left="0.7" right="0.7" top="0.75" bottom="0.75" header="0.3" footer="0.3"/>
  <pageSetup paperSize="9" orientation="portrait" horizontalDpi="200" verticalDpi="200"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F807-E6AF-4F52-BBFB-9C339B5D29FD}">
  <dimension ref="A1:C6"/>
  <sheetViews>
    <sheetView workbookViewId="0"/>
  </sheetViews>
  <sheetFormatPr defaultRowHeight="15" x14ac:dyDescent="0.25"/>
  <cols>
    <col min="1" max="1" width="124.140625" customWidth="1"/>
    <col min="2" max="2" width="9.85546875" customWidth="1"/>
    <col min="3" max="3" width="10" customWidth="1"/>
  </cols>
  <sheetData>
    <row r="1" spans="1:3" s="149" customFormat="1" ht="21" customHeight="1" x14ac:dyDescent="0.25">
      <c r="A1" s="131" t="s">
        <v>1238</v>
      </c>
      <c r="B1" s="131"/>
    </row>
    <row r="2" spans="1:3" s="139" customFormat="1" ht="25.5" x14ac:dyDescent="0.25">
      <c r="A2" s="123" t="s">
        <v>10</v>
      </c>
      <c r="B2" s="205" t="s">
        <v>294</v>
      </c>
      <c r="C2" s="205" t="s">
        <v>12</v>
      </c>
    </row>
    <row r="3" spans="1:3" s="139" customFormat="1" ht="15.75" customHeight="1" x14ac:dyDescent="0.25">
      <c r="A3" s="225" t="s">
        <v>960</v>
      </c>
      <c r="B3" s="221">
        <v>0.2</v>
      </c>
      <c r="C3" s="221">
        <v>1.5</v>
      </c>
    </row>
    <row r="4" spans="1:3" s="139" customFormat="1" ht="15.75" customHeight="1" x14ac:dyDescent="0.25">
      <c r="A4" s="225" t="s">
        <v>961</v>
      </c>
      <c r="B4" s="221">
        <v>0.1</v>
      </c>
      <c r="C4" s="221">
        <v>13.4</v>
      </c>
    </row>
    <row r="5" spans="1:3" s="139" customFormat="1" ht="15.75" customHeight="1" x14ac:dyDescent="0.25">
      <c r="A5" s="225" t="s">
        <v>962</v>
      </c>
      <c r="B5" s="221">
        <v>0.4</v>
      </c>
      <c r="C5" s="221">
        <v>0.4</v>
      </c>
    </row>
    <row r="6" spans="1:3" s="139" customFormat="1" ht="15.75" customHeight="1" thickBot="1" x14ac:dyDescent="0.3">
      <c r="A6" s="565" t="s">
        <v>245</v>
      </c>
      <c r="B6" s="457">
        <v>0.7</v>
      </c>
      <c r="C6" s="457">
        <v>15.299999999999999</v>
      </c>
    </row>
  </sheetData>
  <pageMargins left="0.7" right="0.7" top="0.75" bottom="0.75" header="0.3" footer="0.3"/>
  <pageSetup paperSize="9" orientation="portrait" horizontalDpi="200" verticalDpi="200"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B7B9-010F-48CC-8F1C-C60C9F4B7ED9}">
  <dimension ref="A1:C6"/>
  <sheetViews>
    <sheetView workbookViewId="0"/>
  </sheetViews>
  <sheetFormatPr defaultColWidth="9.140625" defaultRowHeight="14.25" x14ac:dyDescent="0.2"/>
  <cols>
    <col min="1" max="1" width="51.28515625" style="5" customWidth="1"/>
    <col min="2" max="16384" width="9.140625" style="5"/>
  </cols>
  <sheetData>
    <row r="1" spans="1:3" s="197" customFormat="1" ht="20.25" customHeight="1" x14ac:dyDescent="0.25">
      <c r="A1" s="131" t="s">
        <v>1239</v>
      </c>
      <c r="B1" s="131"/>
    </row>
    <row r="2" spans="1:3" s="139" customFormat="1" ht="25.5" x14ac:dyDescent="0.25">
      <c r="A2" s="123" t="s">
        <v>10</v>
      </c>
      <c r="B2" s="205" t="s">
        <v>294</v>
      </c>
      <c r="C2" s="205" t="s">
        <v>12</v>
      </c>
    </row>
    <row r="3" spans="1:3" s="139" customFormat="1" x14ac:dyDescent="0.25">
      <c r="A3" s="40" t="s">
        <v>247</v>
      </c>
      <c r="B3" s="29">
        <v>3.9</v>
      </c>
      <c r="C3" s="29">
        <v>49.9</v>
      </c>
    </row>
    <row r="5" spans="1:3" ht="15" thickBot="1" x14ac:dyDescent="0.25">
      <c r="A5" s="211"/>
    </row>
    <row r="6" spans="1:3" ht="15" thickTop="1" x14ac:dyDescent="0.2"/>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49305-AF1D-4CCD-83AB-1B2DA1EA6962}">
  <dimension ref="A1:D14"/>
  <sheetViews>
    <sheetView workbookViewId="0"/>
  </sheetViews>
  <sheetFormatPr defaultRowHeight="15" x14ac:dyDescent="0.25"/>
  <cols>
    <col min="1" max="1" width="72.85546875" customWidth="1"/>
    <col min="2" max="4" width="11.85546875" customWidth="1"/>
  </cols>
  <sheetData>
    <row r="1" spans="1:4" s="14" customFormat="1" ht="24" customHeight="1" x14ac:dyDescent="0.25">
      <c r="A1" s="33" t="s">
        <v>326</v>
      </c>
      <c r="B1" s="33"/>
      <c r="C1" s="62"/>
      <c r="D1" s="63"/>
    </row>
    <row r="2" spans="1:4" s="55" customFormat="1" ht="27" customHeight="1" x14ac:dyDescent="0.2">
      <c r="A2" s="65" t="s">
        <v>10</v>
      </c>
      <c r="B2" s="30" t="s">
        <v>11</v>
      </c>
      <c r="C2" s="66" t="s">
        <v>334</v>
      </c>
      <c r="D2" s="66" t="s">
        <v>108</v>
      </c>
    </row>
    <row r="3" spans="1:4" s="23" customFormat="1" ht="17.25" customHeight="1" x14ac:dyDescent="0.25">
      <c r="A3" s="623" t="s">
        <v>327</v>
      </c>
      <c r="B3" s="393" t="s">
        <v>71</v>
      </c>
      <c r="C3" s="64">
        <v>15909.9</v>
      </c>
      <c r="D3" s="394">
        <v>21551.399999999998</v>
      </c>
    </row>
    <row r="4" spans="1:4" s="23" customFormat="1" ht="17.25" customHeight="1" x14ac:dyDescent="0.25">
      <c r="A4" s="422" t="s">
        <v>14</v>
      </c>
      <c r="B4" s="395" t="s">
        <v>71</v>
      </c>
      <c r="C4" s="53">
        <v>1888.9</v>
      </c>
      <c r="D4" s="53">
        <v>1098.9000000000001</v>
      </c>
    </row>
    <row r="5" spans="1:4" s="23" customFormat="1" ht="17.25" customHeight="1" x14ac:dyDescent="0.25">
      <c r="A5" s="422" t="s">
        <v>328</v>
      </c>
      <c r="B5" s="396" t="s">
        <v>15</v>
      </c>
      <c r="C5" s="396" t="s">
        <v>387</v>
      </c>
      <c r="D5" s="53">
        <v>2.5</v>
      </c>
    </row>
    <row r="6" spans="1:4" s="23" customFormat="1" ht="17.25" customHeight="1" x14ac:dyDescent="0.25">
      <c r="A6" s="422" t="s">
        <v>329</v>
      </c>
      <c r="B6" s="396" t="s">
        <v>16</v>
      </c>
      <c r="C6" s="396" t="s">
        <v>387</v>
      </c>
      <c r="D6" s="53">
        <v>477.5</v>
      </c>
    </row>
    <row r="7" spans="1:4" s="23" customFormat="1" ht="17.25" customHeight="1" x14ac:dyDescent="0.25">
      <c r="A7" s="422" t="s">
        <v>330</v>
      </c>
      <c r="B7" s="396" t="s">
        <v>17</v>
      </c>
      <c r="C7" s="53">
        <v>3893</v>
      </c>
      <c r="D7" s="53">
        <v>2549.2000000000003</v>
      </c>
    </row>
    <row r="8" spans="1:4" s="23" customFormat="1" ht="17.25" customHeight="1" x14ac:dyDescent="0.25">
      <c r="A8" s="422" t="s">
        <v>18</v>
      </c>
      <c r="B8" s="396" t="s">
        <v>19</v>
      </c>
      <c r="C8" s="53">
        <v>29.7</v>
      </c>
      <c r="D8" s="53">
        <v>0.6</v>
      </c>
    </row>
    <row r="9" spans="1:4" s="23" customFormat="1" ht="17.25" customHeight="1" x14ac:dyDescent="0.25">
      <c r="A9" s="422" t="s">
        <v>20</v>
      </c>
      <c r="B9" s="396" t="s">
        <v>21</v>
      </c>
      <c r="C9" s="53">
        <v>91.5</v>
      </c>
      <c r="D9" s="53">
        <v>18.3</v>
      </c>
    </row>
    <row r="10" spans="1:4" s="23" customFormat="1" ht="17.25" customHeight="1" x14ac:dyDescent="0.25">
      <c r="A10" s="423" t="s">
        <v>22</v>
      </c>
      <c r="B10" s="397"/>
      <c r="C10" s="256">
        <v>21813.1</v>
      </c>
      <c r="D10" s="256">
        <v>25698.399999999998</v>
      </c>
    </row>
    <row r="11" spans="1:4" s="73" customFormat="1" ht="12" x14ac:dyDescent="0.25">
      <c r="A11" s="76" t="s">
        <v>298</v>
      </c>
      <c r="B11" s="77"/>
      <c r="C11" s="78"/>
      <c r="D11" s="79"/>
    </row>
    <row r="12" spans="1:4" s="73" customFormat="1" ht="24" x14ac:dyDescent="0.25">
      <c r="A12" s="365" t="s">
        <v>331</v>
      </c>
      <c r="B12" s="81"/>
      <c r="C12" s="82"/>
      <c r="D12" s="83"/>
    </row>
    <row r="13" spans="1:4" s="73" customFormat="1" ht="24" x14ac:dyDescent="0.25">
      <c r="A13" s="365" t="s">
        <v>332</v>
      </c>
      <c r="B13" s="80"/>
      <c r="C13" s="80"/>
      <c r="D13" s="80"/>
    </row>
    <row r="14" spans="1:4" s="73" customFormat="1" ht="36" x14ac:dyDescent="0.25">
      <c r="A14" s="626" t="s">
        <v>333</v>
      </c>
      <c r="B14" s="84"/>
      <c r="C14" s="84"/>
      <c r="D14" s="84"/>
    </row>
  </sheetData>
  <pageMargins left="0.7" right="0.7" top="0.75" bottom="0.75" header="0.3" footer="0.3"/>
  <pageSetup paperSize="9" orientation="portrait" horizontalDpi="200" verticalDpi="200"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43F8-46CD-4FDC-862E-554A2FE1A1F0}">
  <dimension ref="A1:C11"/>
  <sheetViews>
    <sheetView zoomScaleNormal="100" workbookViewId="0">
      <selection activeCell="A9" sqref="A9"/>
    </sheetView>
  </sheetViews>
  <sheetFormatPr defaultColWidth="9.140625" defaultRowHeight="14.25" x14ac:dyDescent="0.2"/>
  <cols>
    <col min="1" max="1" width="52.42578125" style="5" customWidth="1"/>
    <col min="2" max="2" width="10" style="5" customWidth="1"/>
    <col min="3" max="3" width="10.140625" style="5" customWidth="1"/>
    <col min="4" max="16384" width="9.140625" style="5"/>
  </cols>
  <sheetData>
    <row r="1" spans="1:3" s="197" customFormat="1" ht="19.5" customHeight="1" x14ac:dyDescent="0.25">
      <c r="A1" s="131" t="s">
        <v>248</v>
      </c>
    </row>
    <row r="2" spans="1:3" s="139" customFormat="1" ht="25.5" x14ac:dyDescent="0.2">
      <c r="A2" s="369" t="s">
        <v>249</v>
      </c>
      <c r="B2" s="112" t="s">
        <v>294</v>
      </c>
      <c r="C2" s="263" t="s">
        <v>12</v>
      </c>
    </row>
    <row r="3" spans="1:3" s="603" customFormat="1" ht="16.5" customHeight="1" x14ac:dyDescent="0.25">
      <c r="A3" s="429" t="s">
        <v>492</v>
      </c>
      <c r="B3" s="396" t="s">
        <v>387</v>
      </c>
      <c r="C3" s="108">
        <v>705.7</v>
      </c>
    </row>
    <row r="4" spans="1:3" s="603" customFormat="1" ht="16.5" customHeight="1" x14ac:dyDescent="0.25">
      <c r="A4" s="429" t="s">
        <v>493</v>
      </c>
      <c r="B4" s="108">
        <v>14.2</v>
      </c>
      <c r="C4" s="108">
        <v>38.4</v>
      </c>
    </row>
    <row r="5" spans="1:3" s="603" customFormat="1" ht="16.5" customHeight="1" x14ac:dyDescent="0.25">
      <c r="A5" s="429" t="s">
        <v>494</v>
      </c>
      <c r="B5" s="108">
        <v>92.1</v>
      </c>
      <c r="C5" s="108">
        <v>169.7</v>
      </c>
    </row>
    <row r="6" spans="1:3" s="603" customFormat="1" ht="16.5" customHeight="1" x14ac:dyDescent="0.25">
      <c r="A6" s="429" t="s">
        <v>250</v>
      </c>
      <c r="B6" s="396" t="s">
        <v>387</v>
      </c>
      <c r="C6" s="108">
        <v>0.1</v>
      </c>
    </row>
    <row r="7" spans="1:3" s="603" customFormat="1" ht="16.5" customHeight="1" thickBot="1" x14ac:dyDescent="0.3">
      <c r="A7" s="659" t="s">
        <v>251</v>
      </c>
      <c r="B7" s="457">
        <v>106.3</v>
      </c>
      <c r="C7" s="457">
        <v>913.90000000000009</v>
      </c>
    </row>
    <row r="8" spans="1:3" s="139" customFormat="1" x14ac:dyDescent="0.2">
      <c r="A8" s="264" t="s">
        <v>298</v>
      </c>
    </row>
    <row r="9" spans="1:3" s="139" customFormat="1" ht="84" x14ac:dyDescent="0.25">
      <c r="A9" s="365" t="s">
        <v>489</v>
      </c>
    </row>
    <row r="10" spans="1:3" s="139" customFormat="1" ht="48" x14ac:dyDescent="0.25">
      <c r="A10" s="365" t="s">
        <v>490</v>
      </c>
    </row>
    <row r="11" spans="1:3" s="139" customFormat="1" ht="15" customHeight="1" x14ac:dyDescent="0.25">
      <c r="A11" s="365" t="s">
        <v>491</v>
      </c>
    </row>
  </sheetData>
  <pageMargins left="0.7" right="0.7" top="0.75" bottom="0.75" header="0.3" footer="0.3"/>
  <pageSetup paperSize="9" orientation="portrait" horizontalDpi="200" verticalDpi="200"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75B4-5405-47CE-9454-1322BA3BDD81}">
  <dimension ref="A1:C16"/>
  <sheetViews>
    <sheetView workbookViewId="0"/>
  </sheetViews>
  <sheetFormatPr defaultColWidth="9.140625" defaultRowHeight="14.25" x14ac:dyDescent="0.2"/>
  <cols>
    <col min="1" max="1" width="67.42578125" style="5" customWidth="1"/>
    <col min="2" max="3" width="11.28515625" style="5" customWidth="1"/>
    <col min="4" max="16384" width="9.140625" style="5"/>
  </cols>
  <sheetData>
    <row r="1" spans="1:3" s="197" customFormat="1" ht="23.25" customHeight="1" x14ac:dyDescent="0.25">
      <c r="A1" s="33" t="s">
        <v>495</v>
      </c>
      <c r="B1" s="253"/>
      <c r="C1" s="253"/>
    </row>
    <row r="2" spans="1:3" s="135" customFormat="1" ht="30" customHeight="1" x14ac:dyDescent="0.2">
      <c r="A2" s="366" t="s">
        <v>10</v>
      </c>
      <c r="B2" s="367" t="s">
        <v>294</v>
      </c>
      <c r="C2" s="368" t="s">
        <v>12</v>
      </c>
    </row>
    <row r="3" spans="1:3" s="135" customFormat="1" ht="18" customHeight="1" x14ac:dyDescent="0.2">
      <c r="A3" s="479" t="s">
        <v>252</v>
      </c>
      <c r="B3" s="477">
        <v>721.8</v>
      </c>
      <c r="C3" s="477">
        <v>513.90000000000009</v>
      </c>
    </row>
    <row r="4" spans="1:3" s="135" customFormat="1" ht="18" customHeight="1" x14ac:dyDescent="0.2">
      <c r="A4" s="639" t="s">
        <v>963</v>
      </c>
      <c r="B4" s="255">
        <v>-0.3</v>
      </c>
      <c r="C4" s="477">
        <v>3</v>
      </c>
    </row>
    <row r="5" spans="1:3" s="135" customFormat="1" ht="18" customHeight="1" x14ac:dyDescent="0.2">
      <c r="A5" s="639" t="s">
        <v>964</v>
      </c>
      <c r="B5" s="477">
        <v>38.5</v>
      </c>
      <c r="C5" s="477">
        <v>345.1</v>
      </c>
    </row>
    <row r="6" spans="1:3" s="135" customFormat="1" ht="18" customHeight="1" x14ac:dyDescent="0.2">
      <c r="A6" s="639" t="s">
        <v>965</v>
      </c>
      <c r="B6" s="255">
        <v>-0.7</v>
      </c>
      <c r="C6" s="477">
        <v>47.4</v>
      </c>
    </row>
    <row r="7" spans="1:3" s="135" customFormat="1" ht="18" customHeight="1" x14ac:dyDescent="0.2">
      <c r="A7" s="639" t="s">
        <v>966</v>
      </c>
      <c r="B7" s="477">
        <v>1.5</v>
      </c>
      <c r="C7" s="396" t="s">
        <v>387</v>
      </c>
    </row>
    <row r="8" spans="1:3" s="135" customFormat="1" ht="18" customHeight="1" x14ac:dyDescent="0.2">
      <c r="A8" s="639" t="s">
        <v>967</v>
      </c>
      <c r="B8" s="477">
        <v>0.2</v>
      </c>
      <c r="C8" s="255">
        <v>-1.6</v>
      </c>
    </row>
    <row r="9" spans="1:3" s="135" customFormat="1" ht="18" customHeight="1" x14ac:dyDescent="0.2">
      <c r="A9" s="639" t="s">
        <v>968</v>
      </c>
      <c r="B9" s="255">
        <v>-2.9</v>
      </c>
      <c r="C9" s="477">
        <v>12.4</v>
      </c>
    </row>
    <row r="10" spans="1:3" s="135" customFormat="1" ht="18" customHeight="1" x14ac:dyDescent="0.2">
      <c r="A10" s="639" t="s">
        <v>969</v>
      </c>
      <c r="B10" s="477">
        <v>653.70000000000005</v>
      </c>
      <c r="C10" s="477">
        <v>296.60000000000002</v>
      </c>
    </row>
    <row r="11" spans="1:3" s="135" customFormat="1" ht="18" customHeight="1" x14ac:dyDescent="0.2">
      <c r="A11" s="639" t="s">
        <v>970</v>
      </c>
      <c r="B11" s="255">
        <v>-475.1</v>
      </c>
      <c r="C11" s="255">
        <v>-440</v>
      </c>
    </row>
    <row r="12" spans="1:3" s="135" customFormat="1" ht="18" customHeight="1" x14ac:dyDescent="0.2">
      <c r="A12" s="639" t="s">
        <v>971</v>
      </c>
      <c r="B12" s="255">
        <v>-12.1</v>
      </c>
      <c r="C12" s="477">
        <v>122.8</v>
      </c>
    </row>
    <row r="13" spans="1:3" s="135" customFormat="1" ht="18" customHeight="1" x14ac:dyDescent="0.2">
      <c r="A13" s="639" t="s">
        <v>972</v>
      </c>
      <c r="B13" s="477">
        <v>126.1</v>
      </c>
      <c r="C13" s="477">
        <v>325.3</v>
      </c>
    </row>
    <row r="14" spans="1:3" s="135" customFormat="1" ht="18" customHeight="1" x14ac:dyDescent="0.2">
      <c r="A14" s="639" t="s">
        <v>973</v>
      </c>
      <c r="B14" s="477">
        <v>44.8</v>
      </c>
      <c r="C14" s="478">
        <v>-8.8000000000000007</v>
      </c>
    </row>
    <row r="15" spans="1:3" s="135" customFormat="1" ht="18" customHeight="1" x14ac:dyDescent="0.2">
      <c r="A15" s="639" t="s">
        <v>974</v>
      </c>
      <c r="B15" s="255">
        <v>-1035.5</v>
      </c>
      <c r="C15" s="255">
        <v>-226.6</v>
      </c>
    </row>
    <row r="16" spans="1:3" s="135" customFormat="1" ht="18" customHeight="1" x14ac:dyDescent="0.2">
      <c r="A16" s="479" t="s">
        <v>58</v>
      </c>
      <c r="B16" s="479">
        <v>60.1</v>
      </c>
      <c r="C16" s="479">
        <v>989.6</v>
      </c>
    </row>
  </sheetData>
  <pageMargins left="0.7" right="0.7" top="0.75" bottom="0.75" header="0.3" footer="0.3"/>
  <pageSetup paperSize="9" orientation="portrait" horizontalDpi="200" verticalDpi="200"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526B-09CA-4E58-A5B2-8256194E92BB}">
  <dimension ref="A1:N25"/>
  <sheetViews>
    <sheetView workbookViewId="0"/>
  </sheetViews>
  <sheetFormatPr defaultRowHeight="15" x14ac:dyDescent="0.25"/>
  <cols>
    <col min="1" max="1" width="71.5703125" customWidth="1"/>
    <col min="2" max="14" width="17.85546875" customWidth="1"/>
  </cols>
  <sheetData>
    <row r="1" spans="1:14" s="149" customFormat="1" ht="24.75" customHeight="1" x14ac:dyDescent="0.25">
      <c r="A1" s="131" t="s">
        <v>598</v>
      </c>
      <c r="B1" s="16"/>
      <c r="C1" s="16"/>
      <c r="D1" s="16"/>
      <c r="E1" s="16"/>
      <c r="F1" s="16"/>
      <c r="G1" s="16"/>
      <c r="H1" s="16"/>
      <c r="I1" s="16"/>
      <c r="J1" s="16"/>
      <c r="K1" s="16"/>
      <c r="L1" s="16"/>
      <c r="M1" s="16"/>
      <c r="N1" s="16"/>
    </row>
    <row r="2" spans="1:14" s="173" customFormat="1" ht="92.25" customHeight="1" x14ac:dyDescent="0.2">
      <c r="A2" s="272" t="s">
        <v>10</v>
      </c>
      <c r="B2" s="743" t="s">
        <v>1240</v>
      </c>
      <c r="C2" s="270" t="s">
        <v>496</v>
      </c>
      <c r="D2" s="270" t="s">
        <v>1241</v>
      </c>
      <c r="E2" s="270" t="s">
        <v>1242</v>
      </c>
      <c r="F2" s="270" t="s">
        <v>1243</v>
      </c>
      <c r="G2" s="270" t="s">
        <v>1244</v>
      </c>
      <c r="H2" s="271" t="s">
        <v>1245</v>
      </c>
      <c r="I2" s="743" t="s">
        <v>1246</v>
      </c>
      <c r="J2" s="270" t="s">
        <v>597</v>
      </c>
      <c r="K2" s="270" t="s">
        <v>1247</v>
      </c>
      <c r="L2" s="270" t="s">
        <v>1248</v>
      </c>
      <c r="M2" s="270" t="s">
        <v>1249</v>
      </c>
      <c r="N2" s="271" t="s">
        <v>1250</v>
      </c>
    </row>
    <row r="3" spans="1:14" s="166" customFormat="1" ht="17.25" customHeight="1" x14ac:dyDescent="0.2">
      <c r="A3" s="666" t="s">
        <v>975</v>
      </c>
      <c r="B3" s="670">
        <v>5.2987382799999994</v>
      </c>
      <c r="C3" s="27" t="s">
        <v>387</v>
      </c>
      <c r="D3" s="27" t="s">
        <v>387</v>
      </c>
      <c r="E3" s="27" t="s">
        <v>387</v>
      </c>
      <c r="F3" s="27" t="s">
        <v>387</v>
      </c>
      <c r="G3" s="670">
        <v>-1.3</v>
      </c>
      <c r="H3" s="671">
        <v>4</v>
      </c>
      <c r="I3" s="670">
        <v>6.8221454099999992</v>
      </c>
      <c r="J3" s="27" t="s">
        <v>387</v>
      </c>
      <c r="K3" s="27" t="s">
        <v>387</v>
      </c>
      <c r="L3" s="27" t="s">
        <v>387</v>
      </c>
      <c r="M3" s="670">
        <v>-1.5234071299999998</v>
      </c>
      <c r="N3" s="672">
        <v>5.2987382799999994</v>
      </c>
    </row>
    <row r="4" spans="1:14" s="166" customFormat="1" ht="17.25" customHeight="1" x14ac:dyDescent="0.2">
      <c r="A4" s="666" t="s">
        <v>976</v>
      </c>
      <c r="B4" s="670">
        <v>2.1999999999995232</v>
      </c>
      <c r="C4" s="27" t="s">
        <v>387</v>
      </c>
      <c r="D4" s="27" t="s">
        <v>387</v>
      </c>
      <c r="E4" s="670">
        <v>2077.3000000000002</v>
      </c>
      <c r="F4" s="670">
        <v>2077.3000000000002</v>
      </c>
      <c r="G4" s="670">
        <v>0</v>
      </c>
      <c r="H4" s="671">
        <v>2.2000000000000002</v>
      </c>
      <c r="I4" s="670">
        <v>2.2000000000000002</v>
      </c>
      <c r="J4" s="27" t="s">
        <v>387</v>
      </c>
      <c r="K4" s="670">
        <v>1908.4843254899997</v>
      </c>
      <c r="L4" s="670">
        <v>1908.4843254900002</v>
      </c>
      <c r="M4" s="27" t="s">
        <v>387</v>
      </c>
      <c r="N4" s="672">
        <v>2.1999999999995232</v>
      </c>
    </row>
    <row r="5" spans="1:14" s="166" customFormat="1" ht="17.25" customHeight="1" x14ac:dyDescent="0.2">
      <c r="A5" s="666" t="s">
        <v>977</v>
      </c>
      <c r="B5" s="670">
        <v>1.8111592399993239</v>
      </c>
      <c r="C5" s="27" t="s">
        <v>387</v>
      </c>
      <c r="D5" s="27" t="s">
        <v>387</v>
      </c>
      <c r="E5" s="670">
        <v>1602</v>
      </c>
      <c r="F5" s="670">
        <v>1597.9</v>
      </c>
      <c r="G5" s="670">
        <v>5.2</v>
      </c>
      <c r="H5" s="671">
        <v>11</v>
      </c>
      <c r="I5" s="27" t="s">
        <v>387</v>
      </c>
      <c r="J5" s="27" t="s">
        <v>387</v>
      </c>
      <c r="K5" s="670">
        <v>1481.3192993500002</v>
      </c>
      <c r="L5" s="670">
        <v>1465.0313243899998</v>
      </c>
      <c r="M5" s="670">
        <v>-14.476815719999999</v>
      </c>
      <c r="N5" s="672">
        <v>1.8111592399993239</v>
      </c>
    </row>
    <row r="6" spans="1:14" s="166" customFormat="1" ht="17.25" customHeight="1" x14ac:dyDescent="0.2">
      <c r="A6" s="666" t="s">
        <v>978</v>
      </c>
      <c r="B6" s="670">
        <v>8.1427820000000012E-2</v>
      </c>
      <c r="C6" s="670">
        <v>-0.1</v>
      </c>
      <c r="D6" s="27" t="s">
        <v>387</v>
      </c>
      <c r="E6" s="27" t="s">
        <v>387</v>
      </c>
      <c r="F6" s="27" t="s">
        <v>387</v>
      </c>
      <c r="G6" s="27" t="s">
        <v>387</v>
      </c>
      <c r="H6" s="27" t="s">
        <v>387</v>
      </c>
      <c r="I6" s="670">
        <v>8.1427820000000012E-2</v>
      </c>
      <c r="J6" s="27" t="s">
        <v>387</v>
      </c>
      <c r="K6" s="27" t="s">
        <v>387</v>
      </c>
      <c r="L6" s="27" t="s">
        <v>387</v>
      </c>
      <c r="M6" s="27" t="s">
        <v>387</v>
      </c>
      <c r="N6" s="672">
        <v>8.1427820000000012E-2</v>
      </c>
    </row>
    <row r="7" spans="1:14" s="166" customFormat="1" ht="17.25" customHeight="1" x14ac:dyDescent="0.2">
      <c r="A7" s="666" t="s">
        <v>979</v>
      </c>
      <c r="B7" s="670">
        <v>2.1169959999999999</v>
      </c>
      <c r="C7" s="670">
        <v>-2.1</v>
      </c>
      <c r="D7" s="27" t="s">
        <v>387</v>
      </c>
      <c r="E7" s="27" t="s">
        <v>387</v>
      </c>
      <c r="F7" s="27" t="s">
        <v>387</v>
      </c>
      <c r="G7" s="27" t="s">
        <v>387</v>
      </c>
      <c r="H7" s="27" t="s">
        <v>387</v>
      </c>
      <c r="I7" s="670">
        <v>2.1169959999999999</v>
      </c>
      <c r="J7" s="27" t="s">
        <v>387</v>
      </c>
      <c r="K7" s="670">
        <v>63.935000039999998</v>
      </c>
      <c r="L7" s="670">
        <v>63.935000039999998</v>
      </c>
      <c r="M7" s="27" t="s">
        <v>387</v>
      </c>
      <c r="N7" s="672">
        <v>2.1169959999999999</v>
      </c>
    </row>
    <row r="8" spans="1:14" s="166" customFormat="1" ht="17.25" customHeight="1" x14ac:dyDescent="0.2">
      <c r="A8" s="666" t="s">
        <v>980</v>
      </c>
      <c r="B8" s="670">
        <v>63.1286882399991</v>
      </c>
      <c r="C8" s="27" t="s">
        <v>387</v>
      </c>
      <c r="D8" s="27" t="s">
        <v>387</v>
      </c>
      <c r="E8" s="670">
        <v>5173.8</v>
      </c>
      <c r="F8" s="670">
        <v>4351.8</v>
      </c>
      <c r="G8" s="670">
        <v>-884.9</v>
      </c>
      <c r="H8" s="671">
        <v>0.2</v>
      </c>
      <c r="I8" s="670">
        <v>0.16352623999989033</v>
      </c>
      <c r="J8" s="27" t="s">
        <v>387</v>
      </c>
      <c r="K8" s="670">
        <v>2698.0854430500003</v>
      </c>
      <c r="L8" s="670">
        <v>2511.773371140001</v>
      </c>
      <c r="M8" s="670">
        <v>-123.44690991000006</v>
      </c>
      <c r="N8" s="672">
        <v>63.1286882399991</v>
      </c>
    </row>
    <row r="9" spans="1:14" s="166" customFormat="1" ht="17.25" customHeight="1" x14ac:dyDescent="0.2">
      <c r="A9" s="666" t="s">
        <v>981</v>
      </c>
      <c r="B9" s="670">
        <v>86.583913920000029</v>
      </c>
      <c r="C9" s="670">
        <v>-21.9</v>
      </c>
      <c r="D9" s="27" t="s">
        <v>387</v>
      </c>
      <c r="E9" s="670">
        <v>62.3</v>
      </c>
      <c r="F9" s="670">
        <v>44.2</v>
      </c>
      <c r="G9" s="670">
        <v>-16.8</v>
      </c>
      <c r="H9" s="671">
        <v>66</v>
      </c>
      <c r="I9" s="670">
        <v>64.397995650000027</v>
      </c>
      <c r="J9" s="670">
        <v>0.60634448000000041</v>
      </c>
      <c r="K9" s="670">
        <v>65.083773790000009</v>
      </c>
      <c r="L9" s="670">
        <v>42.768272379999992</v>
      </c>
      <c r="M9" s="670">
        <v>-0.73592762000000012</v>
      </c>
      <c r="N9" s="672">
        <v>86.583913920000029</v>
      </c>
    </row>
    <row r="10" spans="1:14" s="166" customFormat="1" ht="17.25" customHeight="1" x14ac:dyDescent="0.2">
      <c r="A10" s="666" t="s">
        <v>982</v>
      </c>
      <c r="B10" s="670">
        <v>-0.26456417000005583</v>
      </c>
      <c r="C10" s="670">
        <v>-37.1</v>
      </c>
      <c r="D10" s="27" t="s">
        <v>387</v>
      </c>
      <c r="E10" s="670">
        <v>260.39999999999998</v>
      </c>
      <c r="F10" s="670">
        <v>267.2</v>
      </c>
      <c r="G10" s="670">
        <v>55.8</v>
      </c>
      <c r="H10" s="671">
        <v>11.6</v>
      </c>
      <c r="I10" s="670">
        <v>65.818279830000009</v>
      </c>
      <c r="J10" s="670">
        <v>-1.9870755099999997</v>
      </c>
      <c r="K10" s="670">
        <v>360.16595770999999</v>
      </c>
      <c r="L10" s="670">
        <v>349.69554179000005</v>
      </c>
      <c r="M10" s="670">
        <v>-74.566184409999991</v>
      </c>
      <c r="N10" s="672">
        <v>-0.26456417000005583</v>
      </c>
    </row>
    <row r="11" spans="1:14" s="166" customFormat="1" ht="17.25" customHeight="1" x14ac:dyDescent="0.2">
      <c r="A11" s="666" t="s">
        <v>983</v>
      </c>
      <c r="B11" s="670">
        <v>11.655875989999998</v>
      </c>
      <c r="C11" s="670">
        <v>-10.6</v>
      </c>
      <c r="D11" s="27" t="s">
        <v>387</v>
      </c>
      <c r="E11" s="670">
        <v>0.3</v>
      </c>
      <c r="F11" s="670">
        <v>0.3</v>
      </c>
      <c r="G11" s="27" t="s">
        <v>387</v>
      </c>
      <c r="H11" s="671">
        <v>1</v>
      </c>
      <c r="I11" s="670">
        <v>10.333962559999996</v>
      </c>
      <c r="J11" s="27" t="s">
        <v>387</v>
      </c>
      <c r="K11" s="670">
        <v>1.4737761699999998</v>
      </c>
      <c r="L11" s="670">
        <v>0.10737337000000001</v>
      </c>
      <c r="M11" s="27" t="s">
        <v>387</v>
      </c>
      <c r="N11" s="672">
        <v>11.655875989999998</v>
      </c>
    </row>
    <row r="12" spans="1:14" s="166" customFormat="1" ht="17.25" customHeight="1" x14ac:dyDescent="0.2">
      <c r="A12" s="666" t="s">
        <v>984</v>
      </c>
      <c r="B12" s="27" t="s">
        <v>387</v>
      </c>
      <c r="C12" s="27" t="s">
        <v>387</v>
      </c>
      <c r="D12" s="27" t="s">
        <v>387</v>
      </c>
      <c r="E12" s="670">
        <v>42.1</v>
      </c>
      <c r="F12" s="670">
        <v>42.1</v>
      </c>
      <c r="G12" s="27" t="s">
        <v>387</v>
      </c>
      <c r="H12" s="27" t="s">
        <v>387</v>
      </c>
      <c r="I12" s="27" t="s">
        <v>387</v>
      </c>
      <c r="J12" s="27" t="s">
        <v>387</v>
      </c>
      <c r="K12" s="670">
        <v>41.311267999999998</v>
      </c>
      <c r="L12" s="670">
        <v>41.311267999999998</v>
      </c>
      <c r="M12" s="27" t="s">
        <v>387</v>
      </c>
      <c r="N12" s="27" t="s">
        <v>387</v>
      </c>
    </row>
    <row r="13" spans="1:14" s="166" customFormat="1" ht="17.25" customHeight="1" x14ac:dyDescent="0.2">
      <c r="A13" s="666" t="s">
        <v>985</v>
      </c>
      <c r="B13" s="670">
        <v>1.5886235</v>
      </c>
      <c r="C13" s="670">
        <v>-1.5999999999999999</v>
      </c>
      <c r="D13" s="27" t="s">
        <v>387</v>
      </c>
      <c r="E13" s="27" t="s">
        <v>387</v>
      </c>
      <c r="F13" s="27" t="s">
        <v>387</v>
      </c>
      <c r="G13" s="27" t="s">
        <v>387</v>
      </c>
      <c r="H13" s="27" t="s">
        <v>387</v>
      </c>
      <c r="I13" s="27" t="s">
        <v>387</v>
      </c>
      <c r="J13" s="670">
        <v>2.4091879900000004</v>
      </c>
      <c r="K13" s="670">
        <v>-0.35680000000000001</v>
      </c>
      <c r="L13" s="670">
        <v>0.39594404</v>
      </c>
      <c r="M13" s="27" t="s">
        <v>387</v>
      </c>
      <c r="N13" s="672">
        <v>1.5886235</v>
      </c>
    </row>
    <row r="14" spans="1:14" s="166" customFormat="1" ht="17.25" customHeight="1" x14ac:dyDescent="0.2">
      <c r="A14" s="666" t="s">
        <v>986</v>
      </c>
      <c r="B14" s="670">
        <v>0.36749214000000002</v>
      </c>
      <c r="C14" s="670">
        <v>-0.4</v>
      </c>
      <c r="D14" s="27" t="s">
        <v>387</v>
      </c>
      <c r="E14" s="27" t="s">
        <v>387</v>
      </c>
      <c r="F14" s="27" t="s">
        <v>387</v>
      </c>
      <c r="G14" s="27" t="s">
        <v>387</v>
      </c>
      <c r="H14" s="27" t="s">
        <v>387</v>
      </c>
      <c r="I14" s="27" t="s">
        <v>387</v>
      </c>
      <c r="J14" s="670">
        <v>0.49178734000000002</v>
      </c>
      <c r="K14" s="27" t="s">
        <v>387</v>
      </c>
      <c r="L14" s="670">
        <v>0.14029520000000001</v>
      </c>
      <c r="M14" s="27" t="s">
        <v>387</v>
      </c>
      <c r="N14" s="672">
        <v>0.36749214000000002</v>
      </c>
    </row>
    <row r="15" spans="1:14" s="166" customFormat="1" ht="17.25" customHeight="1" x14ac:dyDescent="0.2">
      <c r="A15" s="667" t="s">
        <v>987</v>
      </c>
      <c r="B15" s="670">
        <v>0.34966938000000003</v>
      </c>
      <c r="C15" s="670">
        <v>-0.30000000000000004</v>
      </c>
      <c r="D15" s="27" t="s">
        <v>387</v>
      </c>
      <c r="E15" s="27" t="s">
        <v>387</v>
      </c>
      <c r="F15" s="27" t="s">
        <v>387</v>
      </c>
      <c r="G15" s="27" t="s">
        <v>387</v>
      </c>
      <c r="H15" s="27" t="s">
        <v>387</v>
      </c>
      <c r="I15" s="27" t="s">
        <v>387</v>
      </c>
      <c r="J15" s="670">
        <v>0</v>
      </c>
      <c r="K15" s="670">
        <v>0.53141581000000004</v>
      </c>
      <c r="L15" s="670">
        <v>0.17403099999999999</v>
      </c>
      <c r="M15" s="27" t="s">
        <v>387</v>
      </c>
      <c r="N15" s="672">
        <v>0.34966938000000003</v>
      </c>
    </row>
    <row r="16" spans="1:14" s="166" customFormat="1" ht="17.25" customHeight="1" x14ac:dyDescent="0.2">
      <c r="A16" s="668" t="s">
        <v>253</v>
      </c>
      <c r="B16" s="673">
        <v>174.91802033999792</v>
      </c>
      <c r="C16" s="674">
        <v>-74.099999999999994</v>
      </c>
      <c r="D16" s="27" t="s">
        <v>387</v>
      </c>
      <c r="E16" s="674">
        <v>9218.1999999999989</v>
      </c>
      <c r="F16" s="674">
        <v>8380.7999999999993</v>
      </c>
      <c r="G16" s="674">
        <v>-842</v>
      </c>
      <c r="H16" s="675">
        <v>96.1</v>
      </c>
      <c r="I16" s="673">
        <v>151.93433350999993</v>
      </c>
      <c r="J16" s="674">
        <v>1.5202443000000012</v>
      </c>
      <c r="K16" s="674">
        <v>6620.0334594100004</v>
      </c>
      <c r="L16" s="674">
        <v>6383.8167468400006</v>
      </c>
      <c r="M16" s="674">
        <v>-214.84924479000003</v>
      </c>
      <c r="N16" s="674">
        <v>174.91802033999792</v>
      </c>
    </row>
    <row r="17" spans="1:14" s="166" customFormat="1" ht="17.25" customHeight="1" x14ac:dyDescent="0.2">
      <c r="A17" s="669" t="s">
        <v>988</v>
      </c>
      <c r="B17" s="27" t="s">
        <v>387</v>
      </c>
      <c r="C17" s="27" t="s">
        <v>387</v>
      </c>
      <c r="D17" s="27" t="s">
        <v>387</v>
      </c>
      <c r="E17" s="27" t="s">
        <v>387</v>
      </c>
      <c r="F17" s="27" t="s">
        <v>387</v>
      </c>
      <c r="G17" s="27" t="s">
        <v>387</v>
      </c>
      <c r="H17" s="27" t="s">
        <v>387</v>
      </c>
      <c r="I17" s="27" t="s">
        <v>387</v>
      </c>
      <c r="J17" s="27" t="s">
        <v>387</v>
      </c>
      <c r="K17" s="670">
        <v>1871.1886819999997</v>
      </c>
      <c r="L17" s="670">
        <v>2016.153286</v>
      </c>
      <c r="M17" s="670">
        <v>144.96745438999997</v>
      </c>
      <c r="N17" s="27" t="s">
        <v>387</v>
      </c>
    </row>
    <row r="18" spans="1:14" s="166" customFormat="1" ht="17.25" customHeight="1" x14ac:dyDescent="0.2">
      <c r="A18" s="669" t="s">
        <v>989</v>
      </c>
      <c r="B18" s="27" t="s">
        <v>387</v>
      </c>
      <c r="C18" s="27" t="s">
        <v>387</v>
      </c>
      <c r="D18" s="27" t="s">
        <v>387</v>
      </c>
      <c r="E18" s="670">
        <v>15611.1</v>
      </c>
      <c r="F18" s="670">
        <v>15544.9</v>
      </c>
      <c r="G18" s="670">
        <v>-66.3</v>
      </c>
      <c r="H18" s="27" t="s">
        <v>387</v>
      </c>
      <c r="I18" s="27" t="s">
        <v>387</v>
      </c>
      <c r="J18" s="27" t="s">
        <v>387</v>
      </c>
      <c r="K18" s="670">
        <v>12505.952634299998</v>
      </c>
      <c r="L18" s="670">
        <v>12506.053050000002</v>
      </c>
      <c r="M18" s="670">
        <v>0.10041570000001789</v>
      </c>
      <c r="N18" s="27" t="s">
        <v>387</v>
      </c>
    </row>
    <row r="19" spans="1:14" s="166" customFormat="1" ht="17.25" customHeight="1" x14ac:dyDescent="0.2">
      <c r="A19" s="669" t="s">
        <v>990</v>
      </c>
      <c r="B19" s="670">
        <v>-5.060271999999999E-2</v>
      </c>
      <c r="C19" s="670">
        <v>0.1</v>
      </c>
      <c r="D19" s="27" t="s">
        <v>387</v>
      </c>
      <c r="E19" s="670">
        <v>0.1</v>
      </c>
      <c r="F19" s="670">
        <v>0.1</v>
      </c>
      <c r="G19" s="27" t="s">
        <v>387</v>
      </c>
      <c r="H19" s="671">
        <v>-0.1</v>
      </c>
      <c r="I19" s="670">
        <v>-0.71625876999999993</v>
      </c>
      <c r="J19" s="27" t="s">
        <v>387</v>
      </c>
      <c r="K19" s="670">
        <v>0.68258963000000017</v>
      </c>
      <c r="L19" s="670">
        <v>0.11693358</v>
      </c>
      <c r="M19" s="27" t="s">
        <v>387</v>
      </c>
      <c r="N19" s="672">
        <v>-5.060271999999999E-2</v>
      </c>
    </row>
    <row r="20" spans="1:14" s="166" customFormat="1" ht="17.25" customHeight="1" x14ac:dyDescent="0.2">
      <c r="A20" s="666" t="s">
        <v>991</v>
      </c>
      <c r="B20" s="670">
        <v>4.0423730500000001</v>
      </c>
      <c r="C20" s="27" t="s">
        <v>387</v>
      </c>
      <c r="D20" s="27" t="s">
        <v>387</v>
      </c>
      <c r="E20" s="670">
        <v>0.2</v>
      </c>
      <c r="F20" s="27" t="s">
        <v>387</v>
      </c>
      <c r="G20" s="670">
        <v>0.1</v>
      </c>
      <c r="H20" s="671">
        <v>4.2</v>
      </c>
      <c r="I20" s="670">
        <v>3.7699488900000007</v>
      </c>
      <c r="J20" s="27" t="s">
        <v>387</v>
      </c>
      <c r="K20" s="670">
        <v>0.17242415999999999</v>
      </c>
      <c r="L20" s="27" t="s">
        <v>387</v>
      </c>
      <c r="M20" s="27" t="s">
        <v>387</v>
      </c>
      <c r="N20" s="672">
        <v>4.0423730500000001</v>
      </c>
    </row>
    <row r="21" spans="1:14" s="166" customFormat="1" ht="17.25" customHeight="1" x14ac:dyDescent="0.2">
      <c r="A21" s="667" t="s">
        <v>992</v>
      </c>
      <c r="B21" s="670">
        <v>-0.57942590000000327</v>
      </c>
      <c r="C21" s="670">
        <v>0.6</v>
      </c>
      <c r="D21" s="27" t="s">
        <v>387</v>
      </c>
      <c r="E21" s="27" t="s">
        <v>387</v>
      </c>
      <c r="F21" s="27" t="s">
        <v>387</v>
      </c>
      <c r="G21" s="27" t="s">
        <v>387</v>
      </c>
      <c r="H21" s="27" t="s">
        <v>387</v>
      </c>
      <c r="I21" s="27" t="s">
        <v>387</v>
      </c>
      <c r="J21" s="27" t="s">
        <v>387</v>
      </c>
      <c r="K21" s="670">
        <v>7.4306747299999998</v>
      </c>
      <c r="L21" s="670">
        <v>8.0227743900000004</v>
      </c>
      <c r="M21" s="27" t="s">
        <v>387</v>
      </c>
      <c r="N21" s="672">
        <v>-0.57942590000000327</v>
      </c>
    </row>
    <row r="22" spans="1:14" s="166" customFormat="1" ht="17.25" customHeight="1" x14ac:dyDescent="0.2">
      <c r="A22" s="668" t="s">
        <v>254</v>
      </c>
      <c r="B22" s="674">
        <v>3.3123444299999965</v>
      </c>
      <c r="C22" s="674">
        <v>0.7</v>
      </c>
      <c r="D22" s="27" t="s">
        <v>387</v>
      </c>
      <c r="E22" s="674">
        <v>15611.400000000001</v>
      </c>
      <c r="F22" s="674">
        <v>15545</v>
      </c>
      <c r="G22" s="674">
        <v>-66.2</v>
      </c>
      <c r="H22" s="675">
        <v>4.1000000000000005</v>
      </c>
      <c r="I22" s="674">
        <v>3.0536901200000006</v>
      </c>
      <c r="J22" s="27" t="s">
        <v>387</v>
      </c>
      <c r="K22" s="674">
        <v>14385.527004819998</v>
      </c>
      <c r="L22" s="674">
        <v>14530.446043970003</v>
      </c>
      <c r="M22" s="674">
        <v>145.06787008999999</v>
      </c>
      <c r="N22" s="674">
        <v>3.3123444299999965</v>
      </c>
    </row>
    <row r="23" spans="1:14" s="8" customFormat="1" x14ac:dyDescent="0.2">
      <c r="A23" s="676" t="s">
        <v>304</v>
      </c>
      <c r="B23" s="266"/>
      <c r="C23" s="266"/>
      <c r="D23" s="266"/>
      <c r="E23" s="266"/>
      <c r="F23" s="266"/>
      <c r="G23" s="266"/>
      <c r="H23" s="265"/>
      <c r="I23" s="265"/>
      <c r="J23" s="265"/>
      <c r="K23" s="265"/>
      <c r="L23" s="265"/>
      <c r="M23" s="265"/>
      <c r="N23" s="267"/>
    </row>
    <row r="24" spans="1:14" s="8" customFormat="1" ht="60.75" customHeight="1" x14ac:dyDescent="0.25">
      <c r="A24" s="744" t="s">
        <v>385</v>
      </c>
      <c r="B24" s="198"/>
      <c r="C24" s="198"/>
      <c r="D24" s="198"/>
      <c r="E24" s="198"/>
      <c r="F24" s="198"/>
      <c r="G24" s="198"/>
      <c r="H24" s="198"/>
      <c r="I24" s="198"/>
      <c r="J24" s="198"/>
      <c r="K24" s="198"/>
      <c r="L24" s="198"/>
      <c r="M24" s="198"/>
      <c r="N24" s="198"/>
    </row>
    <row r="25" spans="1:14" s="139" customFormat="1" ht="14.25" x14ac:dyDescent="0.2">
      <c r="A25" s="268"/>
      <c r="B25" s="110"/>
      <c r="C25" s="110"/>
      <c r="D25" s="110"/>
      <c r="E25" s="269"/>
      <c r="F25" s="269"/>
      <c r="G25" s="269"/>
      <c r="H25" s="269"/>
      <c r="I25" s="110"/>
      <c r="J25" s="110"/>
      <c r="K25" s="23"/>
      <c r="L25" s="23"/>
      <c r="M25" s="23"/>
      <c r="N25" s="110"/>
    </row>
  </sheetData>
  <pageMargins left="0.7" right="0.7" top="0.75" bottom="0.75" header="0.3" footer="0.3"/>
  <pageSetup paperSize="9" orientation="portrait" horizontalDpi="200" verticalDpi="200"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82E1-516F-4EBA-99BB-63B8575EF3D1}">
  <dimension ref="A1:C57"/>
  <sheetViews>
    <sheetView topLeftCell="A34" zoomScaleNormal="100" workbookViewId="0">
      <selection activeCell="A52" sqref="A52"/>
    </sheetView>
  </sheetViews>
  <sheetFormatPr defaultColWidth="9.140625" defaultRowHeight="14.25" x14ac:dyDescent="0.25"/>
  <cols>
    <col min="1" max="1" width="173" style="189" customWidth="1"/>
    <col min="2" max="2" width="13.7109375" style="189" customWidth="1"/>
    <col min="3" max="3" width="12.140625" style="189" customWidth="1"/>
    <col min="4" max="16384" width="9.140625" style="189"/>
  </cols>
  <sheetData>
    <row r="1" spans="1:3" s="197" customFormat="1" ht="24.75" customHeight="1" x14ac:dyDescent="0.25">
      <c r="A1" s="275" t="s">
        <v>500</v>
      </c>
      <c r="B1" s="276"/>
      <c r="C1" s="276"/>
    </row>
    <row r="2" spans="1:3" ht="29.25" customHeight="1" x14ac:dyDescent="0.25">
      <c r="A2" s="355" t="s">
        <v>10</v>
      </c>
      <c r="B2" s="356" t="s">
        <v>294</v>
      </c>
      <c r="C2" s="320" t="s">
        <v>12</v>
      </c>
    </row>
    <row r="3" spans="1:3" ht="22.5" customHeight="1" x14ac:dyDescent="0.25">
      <c r="A3" s="357" t="s">
        <v>1300</v>
      </c>
      <c r="B3" s="358">
        <v>1043.5999999999999</v>
      </c>
      <c r="C3" s="358">
        <v>837.3</v>
      </c>
    </row>
    <row r="4" spans="1:3" ht="22.5" customHeight="1" x14ac:dyDescent="0.25">
      <c r="A4" s="357" t="s">
        <v>1301</v>
      </c>
      <c r="B4" s="358">
        <v>846.1</v>
      </c>
      <c r="C4" s="358">
        <v>214.8</v>
      </c>
    </row>
    <row r="5" spans="1:3" ht="22.5" customHeight="1" x14ac:dyDescent="0.25">
      <c r="A5" s="357" t="s">
        <v>1302</v>
      </c>
      <c r="B5" s="358">
        <v>57.6</v>
      </c>
      <c r="C5" s="396" t="s">
        <v>387</v>
      </c>
    </row>
    <row r="6" spans="1:3" ht="22.5" customHeight="1" x14ac:dyDescent="0.25">
      <c r="A6" s="360" t="s">
        <v>1303</v>
      </c>
      <c r="B6" s="361">
        <v>1947.3</v>
      </c>
      <c r="C6" s="361">
        <v>1052.0999999999999</v>
      </c>
    </row>
    <row r="7" spans="1:3" ht="22.5" customHeight="1" x14ac:dyDescent="0.25">
      <c r="A7" s="357" t="s">
        <v>1306</v>
      </c>
      <c r="B7" s="358">
        <v>46.3</v>
      </c>
      <c r="C7" s="259">
        <v>32.5</v>
      </c>
    </row>
    <row r="8" spans="1:3" ht="22.5" customHeight="1" x14ac:dyDescent="0.25">
      <c r="A8" s="357" t="s">
        <v>1304</v>
      </c>
      <c r="B8" s="396" t="s">
        <v>387</v>
      </c>
      <c r="C8" s="396" t="s">
        <v>387</v>
      </c>
    </row>
    <row r="9" spans="1:3" ht="22.5" customHeight="1" x14ac:dyDescent="0.25">
      <c r="A9" s="357" t="s">
        <v>1305</v>
      </c>
      <c r="B9" s="396" t="s">
        <v>387</v>
      </c>
      <c r="C9" s="396" t="s">
        <v>387</v>
      </c>
    </row>
    <row r="10" spans="1:3" ht="22.5" customHeight="1" x14ac:dyDescent="0.25">
      <c r="A10" s="360" t="s">
        <v>1307</v>
      </c>
      <c r="B10" s="361">
        <v>46.3</v>
      </c>
      <c r="C10" s="361">
        <v>32.5</v>
      </c>
    </row>
    <row r="11" spans="1:3" ht="22.5" customHeight="1" x14ac:dyDescent="0.25">
      <c r="A11" s="357" t="s">
        <v>1308</v>
      </c>
      <c r="B11" s="358">
        <v>466.5</v>
      </c>
      <c r="C11" s="259">
        <v>570.79999999999995</v>
      </c>
    </row>
    <row r="12" spans="1:3" ht="22.5" customHeight="1" x14ac:dyDescent="0.25">
      <c r="A12" s="357" t="s">
        <v>1309</v>
      </c>
      <c r="B12" s="358">
        <v>169.5</v>
      </c>
      <c r="C12" s="259">
        <v>198.8</v>
      </c>
    </row>
    <row r="13" spans="1:3" ht="22.5" customHeight="1" x14ac:dyDescent="0.25">
      <c r="A13" s="357" t="s">
        <v>1310</v>
      </c>
      <c r="B13" s="358">
        <v>38.4</v>
      </c>
      <c r="C13" s="259">
        <v>11.2</v>
      </c>
    </row>
    <row r="14" spans="1:3" ht="22.5" customHeight="1" x14ac:dyDescent="0.25">
      <c r="A14" s="360" t="s">
        <v>1311</v>
      </c>
      <c r="B14" s="361">
        <v>674.3</v>
      </c>
      <c r="C14" s="361">
        <v>780.80000000000007</v>
      </c>
    </row>
    <row r="15" spans="1:3" ht="22.5" customHeight="1" x14ac:dyDescent="0.25">
      <c r="A15" s="360" t="s">
        <v>255</v>
      </c>
      <c r="B15" s="361">
        <v>2668</v>
      </c>
      <c r="C15" s="361">
        <v>1865.3999999999999</v>
      </c>
    </row>
    <row r="16" spans="1:3" ht="22.5" customHeight="1" x14ac:dyDescent="0.25">
      <c r="A16" s="357" t="s">
        <v>1313</v>
      </c>
      <c r="B16" s="358">
        <v>49.4</v>
      </c>
      <c r="C16" s="358">
        <v>50.4</v>
      </c>
    </row>
    <row r="17" spans="1:3" ht="22.5" customHeight="1" x14ac:dyDescent="0.25">
      <c r="A17" s="357" t="s">
        <v>1312</v>
      </c>
      <c r="B17" s="358">
        <v>227.3</v>
      </c>
      <c r="C17" s="358">
        <v>211</v>
      </c>
    </row>
    <row r="18" spans="1:3" ht="22.5" customHeight="1" x14ac:dyDescent="0.25">
      <c r="A18" s="357" t="s">
        <v>1314</v>
      </c>
      <c r="B18" s="358">
        <v>342.9</v>
      </c>
      <c r="C18" s="359">
        <v>397.3</v>
      </c>
    </row>
    <row r="19" spans="1:3" ht="22.5" customHeight="1" x14ac:dyDescent="0.25">
      <c r="A19" s="360" t="s">
        <v>1315</v>
      </c>
      <c r="B19" s="361">
        <v>619.5</v>
      </c>
      <c r="C19" s="361">
        <v>658.69999999999993</v>
      </c>
    </row>
    <row r="20" spans="1:3" ht="22.5" customHeight="1" x14ac:dyDescent="0.25">
      <c r="A20" s="357" t="s">
        <v>1316</v>
      </c>
      <c r="B20" s="358">
        <v>25.9</v>
      </c>
      <c r="C20" s="358">
        <v>24.7</v>
      </c>
    </row>
    <row r="21" spans="1:3" ht="22.5" customHeight="1" x14ac:dyDescent="0.25">
      <c r="A21" s="357" t="s">
        <v>1317</v>
      </c>
      <c r="B21" s="358">
        <v>137.30000000000001</v>
      </c>
      <c r="C21" s="358">
        <v>128.4</v>
      </c>
    </row>
    <row r="22" spans="1:3" ht="22.5" customHeight="1" x14ac:dyDescent="0.25">
      <c r="A22" s="357" t="s">
        <v>1318</v>
      </c>
      <c r="B22" s="358">
        <v>77.7</v>
      </c>
      <c r="C22" s="358">
        <v>106.5</v>
      </c>
    </row>
    <row r="23" spans="1:3" ht="22.5" customHeight="1" x14ac:dyDescent="0.25">
      <c r="A23" s="360" t="s">
        <v>1319</v>
      </c>
      <c r="B23" s="361">
        <v>240.9</v>
      </c>
      <c r="C23" s="361">
        <v>259.60000000000002</v>
      </c>
    </row>
    <row r="24" spans="1:3" ht="22.5" customHeight="1" x14ac:dyDescent="0.25">
      <c r="A24" s="357" t="s">
        <v>1320</v>
      </c>
      <c r="B24" s="358">
        <v>164.2</v>
      </c>
      <c r="C24" s="362">
        <v>165</v>
      </c>
    </row>
    <row r="25" spans="1:3" ht="22.5" customHeight="1" x14ac:dyDescent="0.25">
      <c r="A25" s="357" t="s">
        <v>1321</v>
      </c>
      <c r="B25" s="358">
        <v>676</v>
      </c>
      <c r="C25" s="362">
        <v>650.70000000000005</v>
      </c>
    </row>
    <row r="26" spans="1:3" ht="22.5" customHeight="1" x14ac:dyDescent="0.25">
      <c r="A26" s="357" t="s">
        <v>1322</v>
      </c>
      <c r="B26" s="358">
        <v>1934.1</v>
      </c>
      <c r="C26" s="362">
        <v>2088.3000000000002</v>
      </c>
    </row>
    <row r="27" spans="1:3" ht="22.5" customHeight="1" x14ac:dyDescent="0.25">
      <c r="A27" s="360" t="s">
        <v>1323</v>
      </c>
      <c r="B27" s="361">
        <v>2774.3</v>
      </c>
      <c r="C27" s="361">
        <v>2904</v>
      </c>
    </row>
    <row r="28" spans="1:3" ht="22.5" customHeight="1" x14ac:dyDescent="0.25">
      <c r="A28" s="357" t="s">
        <v>1324</v>
      </c>
      <c r="B28" s="358">
        <v>152.4</v>
      </c>
      <c r="C28" s="362">
        <v>136.4</v>
      </c>
    </row>
    <row r="29" spans="1:3" ht="22.5" customHeight="1" x14ac:dyDescent="0.25">
      <c r="A29" s="357" t="s">
        <v>1325</v>
      </c>
      <c r="B29" s="358">
        <v>687</v>
      </c>
      <c r="C29" s="362">
        <v>604</v>
      </c>
    </row>
    <row r="30" spans="1:3" ht="22.5" customHeight="1" x14ac:dyDescent="0.25">
      <c r="A30" s="357" t="s">
        <v>1326</v>
      </c>
      <c r="B30" s="358">
        <v>1429.8</v>
      </c>
      <c r="C30" s="362">
        <v>1537.9</v>
      </c>
    </row>
    <row r="31" spans="1:3" ht="22.5" customHeight="1" x14ac:dyDescent="0.25">
      <c r="A31" s="360" t="s">
        <v>1327</v>
      </c>
      <c r="B31" s="361">
        <v>2269.1999999999998</v>
      </c>
      <c r="C31" s="361">
        <v>2278.3000000000002</v>
      </c>
    </row>
    <row r="32" spans="1:3" ht="22.5" customHeight="1" x14ac:dyDescent="0.25">
      <c r="A32" s="357" t="s">
        <v>1328</v>
      </c>
      <c r="B32" s="358">
        <v>82</v>
      </c>
      <c r="C32" s="362">
        <v>68.400000000000006</v>
      </c>
    </row>
    <row r="33" spans="1:3" ht="22.5" customHeight="1" x14ac:dyDescent="0.25">
      <c r="A33" s="357" t="s">
        <v>1329</v>
      </c>
      <c r="B33" s="358">
        <v>373.4</v>
      </c>
      <c r="C33" s="362">
        <v>306.3</v>
      </c>
    </row>
    <row r="34" spans="1:3" ht="22.5" customHeight="1" x14ac:dyDescent="0.25">
      <c r="A34" s="357" t="s">
        <v>1330</v>
      </c>
      <c r="B34" s="358">
        <v>1593.6</v>
      </c>
      <c r="C34" s="362">
        <v>1452.2</v>
      </c>
    </row>
    <row r="35" spans="1:3" ht="22.5" customHeight="1" x14ac:dyDescent="0.25">
      <c r="A35" s="360" t="s">
        <v>1331</v>
      </c>
      <c r="B35" s="361">
        <v>2049</v>
      </c>
      <c r="C35" s="361">
        <v>1826.9</v>
      </c>
    </row>
    <row r="36" spans="1:3" ht="22.5" customHeight="1" x14ac:dyDescent="0.25">
      <c r="A36" s="360" t="s">
        <v>497</v>
      </c>
      <c r="B36" s="361">
        <v>7952.8</v>
      </c>
      <c r="C36" s="361">
        <v>7927.5</v>
      </c>
    </row>
    <row r="37" spans="1:3" ht="22.5" customHeight="1" x14ac:dyDescent="0.25">
      <c r="A37" s="357" t="s">
        <v>1332</v>
      </c>
      <c r="B37" s="396" t="s">
        <v>387</v>
      </c>
      <c r="C37" s="396" t="s">
        <v>387</v>
      </c>
    </row>
    <row r="38" spans="1:3" ht="22.5" customHeight="1" x14ac:dyDescent="0.25">
      <c r="A38" s="357" t="s">
        <v>1333</v>
      </c>
      <c r="B38" s="358">
        <v>694.2</v>
      </c>
      <c r="C38" s="358">
        <v>639.29999999999995</v>
      </c>
    </row>
    <row r="39" spans="1:3" ht="22.5" customHeight="1" x14ac:dyDescent="0.25">
      <c r="A39" s="357" t="s">
        <v>1334</v>
      </c>
      <c r="B39" s="358">
        <v>5014.8999999999996</v>
      </c>
      <c r="C39" s="359">
        <v>5733.2</v>
      </c>
    </row>
    <row r="40" spans="1:3" ht="22.5" customHeight="1" x14ac:dyDescent="0.25">
      <c r="A40" s="360" t="s">
        <v>1335</v>
      </c>
      <c r="B40" s="361">
        <v>5709.1</v>
      </c>
      <c r="C40" s="361">
        <v>6372.5</v>
      </c>
    </row>
    <row r="41" spans="1:3" ht="22.5" customHeight="1" x14ac:dyDescent="0.25">
      <c r="A41" s="357" t="s">
        <v>1336</v>
      </c>
      <c r="B41" s="396" t="s">
        <v>387</v>
      </c>
      <c r="C41" s="396" t="s">
        <v>387</v>
      </c>
    </row>
    <row r="42" spans="1:3" ht="22.5" customHeight="1" x14ac:dyDescent="0.25">
      <c r="A42" s="357" t="s">
        <v>1337</v>
      </c>
      <c r="B42" s="358">
        <v>102.4</v>
      </c>
      <c r="C42" s="396" t="s">
        <v>387</v>
      </c>
    </row>
    <row r="43" spans="1:3" ht="22.5" customHeight="1" x14ac:dyDescent="0.25">
      <c r="A43" s="357" t="s">
        <v>1338</v>
      </c>
      <c r="B43" s="358">
        <v>4565.3999999999996</v>
      </c>
      <c r="C43" s="396" t="s">
        <v>387</v>
      </c>
    </row>
    <row r="44" spans="1:3" ht="22.5" customHeight="1" x14ac:dyDescent="0.25">
      <c r="A44" s="360" t="s">
        <v>1339</v>
      </c>
      <c r="B44" s="361">
        <v>4667.8</v>
      </c>
      <c r="C44" s="396" t="s">
        <v>387</v>
      </c>
    </row>
    <row r="45" spans="1:3" ht="22.5" customHeight="1" x14ac:dyDescent="0.25">
      <c r="A45" s="357" t="s">
        <v>1340</v>
      </c>
      <c r="B45" s="396" t="s">
        <v>387</v>
      </c>
      <c r="C45" s="358">
        <v>13.5</v>
      </c>
    </row>
    <row r="46" spans="1:3" ht="22.5" customHeight="1" x14ac:dyDescent="0.25">
      <c r="A46" s="357" t="s">
        <v>1341</v>
      </c>
      <c r="B46" s="396" t="s">
        <v>387</v>
      </c>
      <c r="C46" s="358">
        <v>73.7</v>
      </c>
    </row>
    <row r="47" spans="1:3" ht="22.5" customHeight="1" x14ac:dyDescent="0.25">
      <c r="A47" s="357" t="s">
        <v>1342</v>
      </c>
      <c r="B47" s="396" t="s">
        <v>387</v>
      </c>
      <c r="C47" s="359">
        <v>665</v>
      </c>
    </row>
    <row r="48" spans="1:3" ht="22.5" customHeight="1" x14ac:dyDescent="0.25">
      <c r="A48" s="360" t="s">
        <v>1343</v>
      </c>
      <c r="B48" s="396" t="s">
        <v>387</v>
      </c>
      <c r="C48" s="361">
        <v>752.2</v>
      </c>
    </row>
    <row r="49" spans="1:3" ht="22.5" customHeight="1" x14ac:dyDescent="0.25">
      <c r="A49" s="360" t="s">
        <v>256</v>
      </c>
      <c r="B49" s="364">
        <v>10376.900000000001</v>
      </c>
      <c r="C49" s="364">
        <v>7124.7</v>
      </c>
    </row>
    <row r="50" spans="1:3" ht="22.5" customHeight="1" x14ac:dyDescent="0.25">
      <c r="A50" s="363" t="s">
        <v>257</v>
      </c>
      <c r="B50" s="364">
        <v>20997.7</v>
      </c>
      <c r="C50" s="364">
        <v>16917.599999999999</v>
      </c>
    </row>
    <row r="51" spans="1:3" ht="22.5" customHeight="1" x14ac:dyDescent="0.25">
      <c r="A51" s="357" t="s">
        <v>258</v>
      </c>
      <c r="B51" s="358">
        <v>1722.2</v>
      </c>
      <c r="C51" s="362">
        <v>1364.9</v>
      </c>
    </row>
    <row r="52" spans="1:3" ht="22.5" customHeight="1" x14ac:dyDescent="0.25">
      <c r="A52" s="360" t="s">
        <v>259</v>
      </c>
      <c r="B52" s="361">
        <v>19275.5</v>
      </c>
      <c r="C52" s="361">
        <v>15552.7</v>
      </c>
    </row>
    <row r="53" spans="1:3" x14ac:dyDescent="0.25">
      <c r="A53" s="365" t="s">
        <v>298</v>
      </c>
      <c r="B53" s="220"/>
      <c r="C53" s="220"/>
    </row>
    <row r="54" spans="1:3" x14ac:dyDescent="0.25">
      <c r="A54" s="365" t="s">
        <v>498</v>
      </c>
      <c r="B54" s="220"/>
      <c r="C54" s="220"/>
    </row>
    <row r="55" spans="1:3" x14ac:dyDescent="0.25">
      <c r="A55" s="365" t="s">
        <v>260</v>
      </c>
      <c r="B55" s="220"/>
      <c r="C55" s="220"/>
    </row>
    <row r="56" spans="1:3" ht="39" customHeight="1" x14ac:dyDescent="0.25">
      <c r="A56" s="365" t="s">
        <v>501</v>
      </c>
      <c r="B56" s="220"/>
      <c r="C56" s="220"/>
    </row>
    <row r="57" spans="1:3" ht="16.5" customHeight="1" x14ac:dyDescent="0.25">
      <c r="A57" s="365" t="s">
        <v>499</v>
      </c>
      <c r="B57" s="220"/>
      <c r="C57" s="220"/>
    </row>
  </sheetData>
  <pageMargins left="0.7" right="0.7" top="0.75" bottom="0.75" header="0.3" footer="0.3"/>
  <pageSetup paperSize="9" orientation="portrait" horizontalDpi="200" verticalDpi="200"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BA20-529A-4FCE-B940-9664BBE3ECFF}">
  <dimension ref="A1:I16"/>
  <sheetViews>
    <sheetView workbookViewId="0"/>
  </sheetViews>
  <sheetFormatPr defaultRowHeight="15" x14ac:dyDescent="0.25"/>
  <cols>
    <col min="1" max="1" width="116.5703125" customWidth="1"/>
    <col min="2" max="9" width="17" customWidth="1"/>
  </cols>
  <sheetData>
    <row r="1" spans="1:9" s="149" customFormat="1" ht="22.5" customHeight="1" x14ac:dyDescent="0.25">
      <c r="A1" s="275" t="s">
        <v>511</v>
      </c>
      <c r="B1" s="16"/>
      <c r="C1" s="16"/>
      <c r="D1" s="16"/>
      <c r="E1" s="16"/>
      <c r="F1" s="16"/>
      <c r="G1" s="16"/>
      <c r="H1" s="16"/>
      <c r="I1" s="16"/>
    </row>
    <row r="2" spans="1:9" s="139" customFormat="1" ht="79.5" customHeight="1" x14ac:dyDescent="0.2">
      <c r="A2" s="278" t="s">
        <v>10</v>
      </c>
      <c r="B2" s="277" t="s">
        <v>1252</v>
      </c>
      <c r="C2" s="277" t="s">
        <v>1253</v>
      </c>
      <c r="D2" s="277" t="s">
        <v>1254</v>
      </c>
      <c r="E2" s="277" t="s">
        <v>1255</v>
      </c>
      <c r="F2" s="277" t="s">
        <v>1256</v>
      </c>
      <c r="G2" s="277" t="s">
        <v>512</v>
      </c>
      <c r="H2" s="277" t="s">
        <v>513</v>
      </c>
      <c r="I2" s="277" t="s">
        <v>514</v>
      </c>
    </row>
    <row r="3" spans="1:9" s="603" customFormat="1" ht="15.75" customHeight="1" x14ac:dyDescent="0.25">
      <c r="A3" s="229" t="s">
        <v>993</v>
      </c>
      <c r="B3" s="279">
        <v>1343.0816268302904</v>
      </c>
      <c r="C3" s="279">
        <v>572.99685567686959</v>
      </c>
      <c r="D3" s="279">
        <v>1055.596739203163</v>
      </c>
      <c r="E3" s="279">
        <v>5709.1496152277386</v>
      </c>
      <c r="F3" s="279">
        <v>1646.1</v>
      </c>
      <c r="G3" s="279">
        <v>573</v>
      </c>
      <c r="H3" s="279">
        <v>1335</v>
      </c>
      <c r="I3" s="279">
        <v>6372.5</v>
      </c>
    </row>
    <row r="4" spans="1:9" s="603" customFormat="1" ht="15.75" customHeight="1" x14ac:dyDescent="0.25">
      <c r="A4" s="229" t="s">
        <v>994</v>
      </c>
      <c r="B4" s="279">
        <v>1125.1584486497991</v>
      </c>
      <c r="C4" s="396" t="s">
        <v>387</v>
      </c>
      <c r="D4" s="279">
        <v>937.33822933404258</v>
      </c>
      <c r="E4" s="279">
        <v>4667.7580664743646</v>
      </c>
      <c r="F4" s="396" t="s">
        <v>387</v>
      </c>
      <c r="G4" s="396" t="s">
        <v>387</v>
      </c>
      <c r="H4" s="396" t="s">
        <v>387</v>
      </c>
      <c r="I4" s="396" t="s">
        <v>387</v>
      </c>
    </row>
    <row r="5" spans="1:9" s="603" customFormat="1" ht="15.75" customHeight="1" x14ac:dyDescent="0.25">
      <c r="A5" s="681" t="s">
        <v>995</v>
      </c>
      <c r="B5" s="396" t="s">
        <v>387</v>
      </c>
      <c r="C5" s="396" t="s">
        <v>387</v>
      </c>
      <c r="D5" s="396" t="s">
        <v>387</v>
      </c>
      <c r="E5" s="396" t="s">
        <v>387</v>
      </c>
      <c r="F5" s="279">
        <v>223.3</v>
      </c>
      <c r="G5" s="279">
        <v>50</v>
      </c>
      <c r="H5" s="279">
        <v>37.950000000000003</v>
      </c>
      <c r="I5" s="279">
        <v>752.24</v>
      </c>
    </row>
    <row r="6" spans="1:9" s="603" customFormat="1" ht="15.75" customHeight="1" x14ac:dyDescent="0.25">
      <c r="A6" s="682" t="s">
        <v>502</v>
      </c>
      <c r="B6" s="280">
        <v>2468.2400754800892</v>
      </c>
      <c r="C6" s="280">
        <v>572.99685567686959</v>
      </c>
      <c r="D6" s="280">
        <v>1992.9349685372056</v>
      </c>
      <c r="E6" s="280">
        <v>10376.907681702103</v>
      </c>
      <c r="F6" s="280">
        <v>1869.3999999999999</v>
      </c>
      <c r="G6" s="280">
        <v>623</v>
      </c>
      <c r="H6" s="280">
        <v>1372.95</v>
      </c>
      <c r="I6" s="280">
        <v>7124.74</v>
      </c>
    </row>
    <row r="7" spans="1:9" s="603" customFormat="1" ht="15.75" customHeight="1" x14ac:dyDescent="0.25">
      <c r="A7" s="683" t="s">
        <v>261</v>
      </c>
      <c r="B7" s="274">
        <v>2468.2400754800892</v>
      </c>
      <c r="C7" s="274">
        <v>572.99685567687004</v>
      </c>
      <c r="D7" s="274">
        <v>1992.9349685372056</v>
      </c>
      <c r="E7" s="274">
        <v>10376.907681702103</v>
      </c>
      <c r="F7" s="274">
        <v>1869.3999999999999</v>
      </c>
      <c r="G7" s="274">
        <v>623</v>
      </c>
      <c r="H7" s="274">
        <v>1372.95</v>
      </c>
      <c r="I7" s="274">
        <v>7124.74</v>
      </c>
    </row>
    <row r="8" spans="1:9" s="139" customFormat="1" ht="14.25" x14ac:dyDescent="0.2">
      <c r="A8" s="745" t="s">
        <v>503</v>
      </c>
      <c r="B8" s="54"/>
      <c r="C8" s="54"/>
      <c r="D8" s="54"/>
      <c r="E8" s="54"/>
      <c r="F8" s="54"/>
      <c r="G8" s="54"/>
      <c r="H8" s="54"/>
      <c r="I8" s="54"/>
    </row>
    <row r="9" spans="1:9" s="166" customFormat="1" ht="42.75" customHeight="1" x14ac:dyDescent="0.2">
      <c r="A9" s="744" t="s">
        <v>504</v>
      </c>
      <c r="B9" s="247"/>
      <c r="C9" s="247"/>
      <c r="D9" s="247"/>
      <c r="E9" s="247"/>
      <c r="F9" s="247"/>
      <c r="G9" s="247"/>
      <c r="H9" s="247"/>
      <c r="I9" s="247"/>
    </row>
    <row r="10" spans="1:9" s="166" customFormat="1" ht="24" x14ac:dyDescent="0.2">
      <c r="A10" s="744" t="s">
        <v>505</v>
      </c>
      <c r="B10" s="247"/>
      <c r="C10" s="247"/>
      <c r="D10" s="247"/>
      <c r="E10" s="247"/>
      <c r="F10" s="247"/>
      <c r="G10" s="247"/>
      <c r="H10" s="247"/>
      <c r="I10" s="247"/>
    </row>
    <row r="11" spans="1:9" s="166" customFormat="1" ht="24" x14ac:dyDescent="0.2">
      <c r="A11" s="744" t="s">
        <v>262</v>
      </c>
      <c r="B11" s="247"/>
      <c r="C11" s="247"/>
      <c r="D11" s="247"/>
      <c r="E11" s="247"/>
      <c r="F11" s="247"/>
      <c r="G11" s="247"/>
      <c r="H11" s="247"/>
      <c r="I11" s="247"/>
    </row>
    <row r="12" spans="1:9" s="166" customFormat="1" ht="32.25" customHeight="1" x14ac:dyDescent="0.2">
      <c r="A12" s="744" t="s">
        <v>509</v>
      </c>
      <c r="B12" s="247"/>
      <c r="C12" s="247"/>
      <c r="D12" s="247"/>
      <c r="E12" s="247"/>
      <c r="F12" s="247"/>
      <c r="G12" s="247"/>
      <c r="H12" s="247"/>
      <c r="I12" s="247"/>
    </row>
    <row r="13" spans="1:9" s="166" customFormat="1" ht="48" x14ac:dyDescent="0.2">
      <c r="A13" s="744" t="s">
        <v>510</v>
      </c>
      <c r="B13" s="247"/>
      <c r="C13" s="247"/>
      <c r="D13" s="247"/>
      <c r="E13" s="247"/>
      <c r="F13" s="247"/>
      <c r="G13" s="247"/>
      <c r="H13" s="247"/>
      <c r="I13" s="247"/>
    </row>
    <row r="14" spans="1:9" s="166" customFormat="1" ht="24" x14ac:dyDescent="0.2">
      <c r="A14" s="744" t="s">
        <v>506</v>
      </c>
      <c r="B14" s="247"/>
      <c r="C14" s="247"/>
      <c r="D14" s="247"/>
      <c r="E14" s="247"/>
      <c r="F14" s="247"/>
      <c r="G14" s="247"/>
      <c r="H14" s="247"/>
      <c r="I14" s="247"/>
    </row>
    <row r="15" spans="1:9" s="166" customFormat="1" ht="36" x14ac:dyDescent="0.2">
      <c r="A15" s="744" t="s">
        <v>507</v>
      </c>
      <c r="B15" s="247"/>
      <c r="C15" s="247"/>
      <c r="D15" s="247"/>
      <c r="E15" s="247"/>
      <c r="F15" s="247"/>
      <c r="G15" s="247"/>
      <c r="H15" s="247"/>
      <c r="I15" s="247"/>
    </row>
    <row r="16" spans="1:9" s="166" customFormat="1" ht="80.25" customHeight="1" x14ac:dyDescent="0.2">
      <c r="A16" s="744" t="s">
        <v>508</v>
      </c>
      <c r="B16" s="247"/>
      <c r="C16" s="247"/>
      <c r="D16" s="247"/>
      <c r="E16" s="247"/>
      <c r="F16" s="247"/>
      <c r="G16" s="247"/>
      <c r="H16" s="247"/>
      <c r="I16" s="247"/>
    </row>
  </sheetData>
  <pageMargins left="0.7" right="0.7" top="0.75" bottom="0.75" header="0.3" footer="0.3"/>
  <pageSetup paperSize="9"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36C6-2C98-427B-8D6A-B43136ECEEBA}">
  <dimension ref="A1:E11"/>
  <sheetViews>
    <sheetView workbookViewId="0"/>
  </sheetViews>
  <sheetFormatPr defaultColWidth="9.140625" defaultRowHeight="14.25" x14ac:dyDescent="0.2"/>
  <cols>
    <col min="1" max="1" width="50" style="5" customWidth="1"/>
    <col min="2" max="2" width="11.42578125" style="372" customWidth="1"/>
    <col min="3" max="3" width="14" style="372" customWidth="1"/>
    <col min="4" max="4" width="13.5703125" style="372" customWidth="1"/>
    <col min="5" max="5" width="11.42578125" style="372" customWidth="1"/>
    <col min="6" max="16384" width="9.140625" style="5"/>
  </cols>
  <sheetData>
    <row r="1" spans="1:5" s="197" customFormat="1" ht="19.5" customHeight="1" x14ac:dyDescent="0.25">
      <c r="A1" s="282" t="s">
        <v>519</v>
      </c>
    </row>
    <row r="2" spans="1:5" s="139" customFormat="1" ht="63.75" x14ac:dyDescent="0.2">
      <c r="A2" s="354" t="s">
        <v>386</v>
      </c>
      <c r="B2" s="58" t="s">
        <v>263</v>
      </c>
      <c r="C2" s="58" t="s">
        <v>517</v>
      </c>
      <c r="D2" s="58" t="s">
        <v>518</v>
      </c>
      <c r="E2" s="58" t="s">
        <v>152</v>
      </c>
    </row>
    <row r="3" spans="1:5" s="603" customFormat="1" ht="18.75" customHeight="1" x14ac:dyDescent="0.25">
      <c r="A3" s="225" t="s">
        <v>996</v>
      </c>
      <c r="B3" s="460">
        <v>106.3</v>
      </c>
      <c r="C3" s="396" t="s">
        <v>387</v>
      </c>
      <c r="D3" s="396" t="s">
        <v>387</v>
      </c>
      <c r="E3" s="349">
        <v>106.3</v>
      </c>
    </row>
    <row r="4" spans="1:5" s="603" customFormat="1" ht="18.75" customHeight="1" x14ac:dyDescent="0.25">
      <c r="A4" s="225" t="s">
        <v>997</v>
      </c>
      <c r="B4" s="396" t="s">
        <v>387</v>
      </c>
      <c r="C4" s="460">
        <v>1127.3</v>
      </c>
      <c r="D4" s="396" t="s">
        <v>387</v>
      </c>
      <c r="E4" s="349">
        <v>1127.3</v>
      </c>
    </row>
    <row r="5" spans="1:5" s="603" customFormat="1" ht="18.75" customHeight="1" x14ac:dyDescent="0.25">
      <c r="A5" s="225" t="s">
        <v>998</v>
      </c>
      <c r="B5" s="396" t="s">
        <v>387</v>
      </c>
      <c r="C5" s="460">
        <v>75.2</v>
      </c>
      <c r="D5" s="396" t="s">
        <v>387</v>
      </c>
      <c r="E5" s="349">
        <v>75.2</v>
      </c>
    </row>
    <row r="6" spans="1:5" s="603" customFormat="1" ht="18.75" customHeight="1" thickBot="1" x14ac:dyDescent="0.3">
      <c r="A6" s="228" t="s">
        <v>999</v>
      </c>
      <c r="B6" s="350">
        <v>106.3</v>
      </c>
      <c r="C6" s="350">
        <v>1202.5</v>
      </c>
      <c r="D6" s="593" t="s">
        <v>387</v>
      </c>
      <c r="E6" s="350">
        <v>1308.8</v>
      </c>
    </row>
    <row r="7" spans="1:5" s="603" customFormat="1" ht="18.75" customHeight="1" x14ac:dyDescent="0.25">
      <c r="A7" s="225" t="s">
        <v>1217</v>
      </c>
      <c r="B7" s="396" t="s">
        <v>387</v>
      </c>
      <c r="C7" s="396" t="s">
        <v>387</v>
      </c>
      <c r="D7" s="460">
        <v>1895.7</v>
      </c>
      <c r="E7" s="460">
        <v>1895.7</v>
      </c>
    </row>
    <row r="8" spans="1:5" s="603" customFormat="1" ht="18.75" customHeight="1" x14ac:dyDescent="0.25">
      <c r="A8" s="225" t="s">
        <v>1000</v>
      </c>
      <c r="B8" s="396" t="s">
        <v>387</v>
      </c>
      <c r="C8" s="396" t="s">
        <v>387</v>
      </c>
      <c r="D8" s="460">
        <v>552.20000000000005</v>
      </c>
      <c r="E8" s="460">
        <v>552.20000000000005</v>
      </c>
    </row>
    <row r="9" spans="1:5" s="603" customFormat="1" ht="18.75" customHeight="1" x14ac:dyDescent="0.25">
      <c r="A9" s="423" t="s">
        <v>1001</v>
      </c>
      <c r="B9" s="396" t="s">
        <v>387</v>
      </c>
      <c r="C9" s="396" t="s">
        <v>387</v>
      </c>
      <c r="D9" s="480">
        <v>2447.9</v>
      </c>
      <c r="E9" s="480">
        <v>2447.9</v>
      </c>
    </row>
    <row r="10" spans="1:5" s="144" customFormat="1" ht="12" x14ac:dyDescent="0.25">
      <c r="A10" s="76" t="s">
        <v>304</v>
      </c>
      <c r="B10" s="79"/>
      <c r="C10" s="79"/>
      <c r="D10" s="79"/>
      <c r="E10" s="79"/>
    </row>
    <row r="11" spans="1:5" s="144" customFormat="1" ht="75" customHeight="1" x14ac:dyDescent="0.25">
      <c r="A11" s="84" t="s">
        <v>516</v>
      </c>
      <c r="B11" s="84"/>
      <c r="C11" s="84"/>
      <c r="D11" s="72"/>
      <c r="E11" s="72"/>
    </row>
  </sheetData>
  <pageMargins left="0.7" right="0.7" top="0.75" bottom="0.75" header="0.3" footer="0.3"/>
  <pageSetup paperSize="9"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2FDF-397B-4C94-BA24-380A149A4D2C}">
  <dimension ref="A1:E11"/>
  <sheetViews>
    <sheetView workbookViewId="0"/>
  </sheetViews>
  <sheetFormatPr defaultColWidth="9.140625" defaultRowHeight="14.25" x14ac:dyDescent="0.2"/>
  <cols>
    <col min="1" max="1" width="51.28515625" style="5" customWidth="1"/>
    <col min="2" max="2" width="11.42578125" style="372" customWidth="1"/>
    <col min="3" max="3" width="14" style="372" customWidth="1"/>
    <col min="4" max="4" width="13.5703125" style="372" customWidth="1"/>
    <col min="5" max="5" width="11.42578125" style="372" customWidth="1"/>
    <col min="6" max="16384" width="9.140625" style="5"/>
  </cols>
  <sheetData>
    <row r="1" spans="1:5" s="197" customFormat="1" ht="19.5" customHeight="1" x14ac:dyDescent="0.25">
      <c r="A1" s="282" t="s">
        <v>1257</v>
      </c>
    </row>
    <row r="2" spans="1:5" s="139" customFormat="1" ht="63.75" x14ac:dyDescent="0.2">
      <c r="A2" s="249" t="s">
        <v>10</v>
      </c>
      <c r="B2" s="58" t="s">
        <v>263</v>
      </c>
      <c r="C2" s="58" t="s">
        <v>517</v>
      </c>
      <c r="D2" s="58" t="s">
        <v>518</v>
      </c>
      <c r="E2" s="58" t="s">
        <v>152</v>
      </c>
    </row>
    <row r="3" spans="1:5" s="510" customFormat="1" ht="19.5" customHeight="1" x14ac:dyDescent="0.25">
      <c r="A3" s="225" t="s">
        <v>1002</v>
      </c>
      <c r="B3" s="460">
        <v>913.90000000000009</v>
      </c>
      <c r="C3" s="396" t="s">
        <v>387</v>
      </c>
      <c r="D3" s="396" t="s">
        <v>387</v>
      </c>
      <c r="E3" s="349">
        <v>913.90000000000009</v>
      </c>
    </row>
    <row r="4" spans="1:5" s="510" customFormat="1" ht="19.5" customHeight="1" x14ac:dyDescent="0.25">
      <c r="A4" s="225" t="s">
        <v>1003</v>
      </c>
      <c r="B4" s="396" t="s">
        <v>387</v>
      </c>
      <c r="C4" s="349">
        <v>341.9</v>
      </c>
      <c r="D4" s="396" t="s">
        <v>387</v>
      </c>
      <c r="E4" s="349">
        <v>341.9</v>
      </c>
    </row>
    <row r="5" spans="1:5" s="510" customFormat="1" ht="19.5" customHeight="1" x14ac:dyDescent="0.25">
      <c r="A5" s="225" t="s">
        <v>1004</v>
      </c>
      <c r="B5" s="396" t="s">
        <v>387</v>
      </c>
      <c r="C5" s="349">
        <v>118.8</v>
      </c>
      <c r="D5" s="396" t="s">
        <v>387</v>
      </c>
      <c r="E5" s="349">
        <v>118.8</v>
      </c>
    </row>
    <row r="6" spans="1:5" s="510" customFormat="1" ht="19.5" customHeight="1" thickBot="1" x14ac:dyDescent="0.3">
      <c r="A6" s="228" t="s">
        <v>1005</v>
      </c>
      <c r="B6" s="350">
        <v>913.90000000000009</v>
      </c>
      <c r="C6" s="350">
        <v>460.7</v>
      </c>
      <c r="D6" s="593" t="s">
        <v>387</v>
      </c>
      <c r="E6" s="350">
        <v>1374.6000000000001</v>
      </c>
    </row>
    <row r="7" spans="1:5" s="510" customFormat="1" ht="19.5" customHeight="1" x14ac:dyDescent="0.25">
      <c r="A7" s="225" t="s">
        <v>1006</v>
      </c>
      <c r="B7" s="396" t="s">
        <v>387</v>
      </c>
      <c r="C7" s="396" t="s">
        <v>387</v>
      </c>
      <c r="D7" s="460">
        <v>2130.1</v>
      </c>
      <c r="E7" s="460">
        <v>2130.1</v>
      </c>
    </row>
    <row r="8" spans="1:5" s="510" customFormat="1" ht="19.5" customHeight="1" x14ac:dyDescent="0.25">
      <c r="A8" s="225" t="s">
        <v>1007</v>
      </c>
      <c r="B8" s="396" t="s">
        <v>387</v>
      </c>
      <c r="C8" s="396" t="s">
        <v>387</v>
      </c>
      <c r="D8" s="349">
        <v>329.4</v>
      </c>
      <c r="E8" s="460">
        <v>329.4</v>
      </c>
    </row>
    <row r="9" spans="1:5" s="510" customFormat="1" ht="19.5" customHeight="1" x14ac:dyDescent="0.25">
      <c r="A9" s="423" t="s">
        <v>1008</v>
      </c>
      <c r="B9" s="396" t="s">
        <v>387</v>
      </c>
      <c r="C9" s="396" t="s">
        <v>387</v>
      </c>
      <c r="D9" s="480">
        <v>2459.5</v>
      </c>
      <c r="E9" s="480">
        <v>2459.5</v>
      </c>
    </row>
    <row r="10" spans="1:5" s="618" customFormat="1" ht="14.25" customHeight="1" x14ac:dyDescent="0.2">
      <c r="A10" s="87" t="s">
        <v>304</v>
      </c>
      <c r="B10" s="617"/>
      <c r="C10" s="617"/>
      <c r="D10" s="617"/>
      <c r="E10" s="617"/>
    </row>
    <row r="11" spans="1:5" s="618" customFormat="1" ht="77.25" customHeight="1" x14ac:dyDescent="0.2">
      <c r="A11" s="626" t="s">
        <v>516</v>
      </c>
      <c r="B11" s="85"/>
      <c r="C11" s="85"/>
      <c r="D11" s="88"/>
      <c r="E11" s="88"/>
    </row>
  </sheetData>
  <pageMargins left="0.7" right="0.7" top="0.75" bottom="0.75" header="0.3" footer="0.3"/>
  <pageSetup paperSize="9" orientation="portrait" horizontalDpi="0" verticalDpi="0"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790E-E5CE-4D26-AD20-5D71C4AF7DB1}">
  <dimension ref="A1:C21"/>
  <sheetViews>
    <sheetView workbookViewId="0"/>
  </sheetViews>
  <sheetFormatPr defaultRowHeight="15" x14ac:dyDescent="0.25"/>
  <cols>
    <col min="1" max="1" width="74.7109375" customWidth="1"/>
    <col min="2" max="2" width="18.5703125" customWidth="1"/>
    <col min="3" max="3" width="13.5703125" customWidth="1"/>
  </cols>
  <sheetData>
    <row r="1" spans="1:3" s="149" customFormat="1" ht="21" customHeight="1" x14ac:dyDescent="0.25">
      <c r="A1" s="282" t="s">
        <v>520</v>
      </c>
    </row>
    <row r="2" spans="1:3" s="139" customFormat="1" ht="41.25" customHeight="1" x14ac:dyDescent="0.2">
      <c r="A2" s="288" t="s">
        <v>10</v>
      </c>
      <c r="B2" s="287" t="s">
        <v>522</v>
      </c>
      <c r="C2" s="58" t="s">
        <v>152</v>
      </c>
    </row>
    <row r="3" spans="1:3" s="603" customFormat="1" ht="18" customHeight="1" x14ac:dyDescent="0.25">
      <c r="A3" s="684" t="s">
        <v>996</v>
      </c>
      <c r="B3" s="396" t="s">
        <v>387</v>
      </c>
      <c r="C3" s="396" t="s">
        <v>387</v>
      </c>
    </row>
    <row r="4" spans="1:3" s="603" customFormat="1" ht="18" customHeight="1" x14ac:dyDescent="0.25">
      <c r="A4" s="684" t="s">
        <v>1014</v>
      </c>
      <c r="B4" s="396" t="s">
        <v>387</v>
      </c>
      <c r="C4" s="396" t="s">
        <v>387</v>
      </c>
    </row>
    <row r="5" spans="1:3" s="603" customFormat="1" ht="18" customHeight="1" x14ac:dyDescent="0.25">
      <c r="A5" s="685" t="s">
        <v>1015</v>
      </c>
      <c r="B5" s="396" t="s">
        <v>387</v>
      </c>
      <c r="C5" s="396" t="s">
        <v>387</v>
      </c>
    </row>
    <row r="6" spans="1:3" s="603" customFormat="1" ht="18" customHeight="1" x14ac:dyDescent="0.25">
      <c r="A6" s="685" t="s">
        <v>1218</v>
      </c>
      <c r="B6" s="396" t="s">
        <v>387</v>
      </c>
      <c r="C6" s="396" t="s">
        <v>387</v>
      </c>
    </row>
    <row r="7" spans="1:3" s="603" customFormat="1" ht="18" customHeight="1" x14ac:dyDescent="0.25">
      <c r="A7" s="686" t="s">
        <v>1219</v>
      </c>
      <c r="B7" s="396" t="s">
        <v>387</v>
      </c>
      <c r="C7" s="396" t="s">
        <v>387</v>
      </c>
    </row>
    <row r="8" spans="1:3" s="603" customFormat="1" ht="18" customHeight="1" x14ac:dyDescent="0.25">
      <c r="A8" s="684" t="s">
        <v>1016</v>
      </c>
      <c r="B8" s="396" t="s">
        <v>387</v>
      </c>
      <c r="C8" s="396" t="s">
        <v>387</v>
      </c>
    </row>
    <row r="9" spans="1:3" s="603" customFormat="1" ht="18" customHeight="1" x14ac:dyDescent="0.25">
      <c r="A9" s="685" t="s">
        <v>1017</v>
      </c>
      <c r="B9" s="460">
        <v>-14.399999999999999</v>
      </c>
      <c r="C9" s="460">
        <v>-14.399999999999999</v>
      </c>
    </row>
    <row r="10" spans="1:3" s="603" customFormat="1" ht="18" customHeight="1" x14ac:dyDescent="0.25">
      <c r="A10" s="686" t="s">
        <v>1018</v>
      </c>
      <c r="B10" s="459">
        <v>-14.399999999999999</v>
      </c>
      <c r="C10" s="459">
        <v>-14.399999999999999</v>
      </c>
    </row>
    <row r="11" spans="1:3" s="603" customFormat="1" ht="18" customHeight="1" x14ac:dyDescent="0.25">
      <c r="A11" s="685" t="s">
        <v>1019</v>
      </c>
      <c r="B11" s="396" t="s">
        <v>387</v>
      </c>
      <c r="C11" s="396" t="s">
        <v>387</v>
      </c>
    </row>
    <row r="12" spans="1:3" s="603" customFormat="1" ht="18" customHeight="1" x14ac:dyDescent="0.25">
      <c r="A12" s="685" t="s">
        <v>1020</v>
      </c>
      <c r="B12" s="396" t="s">
        <v>387</v>
      </c>
      <c r="C12" s="396" t="s">
        <v>387</v>
      </c>
    </row>
    <row r="13" spans="1:3" s="603" customFormat="1" ht="18" customHeight="1" x14ac:dyDescent="0.25">
      <c r="A13" s="684" t="s">
        <v>1004</v>
      </c>
      <c r="B13" s="460">
        <v>0.4</v>
      </c>
      <c r="C13" s="460">
        <v>0.4</v>
      </c>
    </row>
    <row r="14" spans="1:3" s="603" customFormat="1" ht="18" customHeight="1" x14ac:dyDescent="0.25">
      <c r="A14" s="685" t="s">
        <v>1009</v>
      </c>
      <c r="B14" s="460">
        <v>2.1</v>
      </c>
      <c r="C14" s="460">
        <v>2.1</v>
      </c>
    </row>
    <row r="15" spans="1:3" s="603" customFormat="1" ht="18" customHeight="1" x14ac:dyDescent="0.25">
      <c r="A15" s="687" t="s">
        <v>1010</v>
      </c>
      <c r="B15" s="459">
        <v>2.5</v>
      </c>
      <c r="C15" s="459">
        <v>2.5</v>
      </c>
    </row>
    <row r="16" spans="1:3" s="603" customFormat="1" ht="18" customHeight="1" x14ac:dyDescent="0.25">
      <c r="A16" s="684" t="s">
        <v>1011</v>
      </c>
      <c r="B16" s="396" t="s">
        <v>387</v>
      </c>
      <c r="C16" s="396" t="s">
        <v>387</v>
      </c>
    </row>
    <row r="17" spans="1:3" s="603" customFormat="1" ht="18" customHeight="1" x14ac:dyDescent="0.25">
      <c r="A17" s="685" t="s">
        <v>1012</v>
      </c>
      <c r="B17" s="460">
        <v>-4</v>
      </c>
      <c r="C17" s="460">
        <v>-4</v>
      </c>
    </row>
    <row r="18" spans="1:3" s="603" customFormat="1" ht="18" customHeight="1" x14ac:dyDescent="0.25">
      <c r="A18" s="687" t="s">
        <v>1013</v>
      </c>
      <c r="B18" s="459">
        <v>-4</v>
      </c>
      <c r="C18" s="459">
        <v>-4</v>
      </c>
    </row>
    <row r="19" spans="1:3" s="139" customFormat="1" ht="14.25" x14ac:dyDescent="0.25">
      <c r="A19" s="192" t="s">
        <v>304</v>
      </c>
      <c r="B19" s="192"/>
      <c r="C19" s="192"/>
    </row>
    <row r="20" spans="1:3" s="139" customFormat="1" ht="28.5" customHeight="1" x14ac:dyDescent="0.25">
      <c r="A20" s="746" t="s">
        <v>521</v>
      </c>
      <c r="B20" s="286"/>
      <c r="C20" s="286"/>
    </row>
    <row r="21" spans="1:3" s="139" customFormat="1" ht="14.25" x14ac:dyDescent="0.25">
      <c r="A21" s="747"/>
      <c r="B21" s="201"/>
      <c r="C21" s="201"/>
    </row>
  </sheetData>
  <pageMargins left="0.7" right="0.7" top="0.75" bottom="0.75" header="0.3" footer="0.3"/>
  <pageSetup paperSize="9" orientation="portrait" horizontalDpi="200" verticalDpi="200"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8BBD8-DDF8-4557-AEB2-53AE4CA9713C}">
  <dimension ref="A1:E15"/>
  <sheetViews>
    <sheetView zoomScaleNormal="100" workbookViewId="0"/>
  </sheetViews>
  <sheetFormatPr defaultRowHeight="15" x14ac:dyDescent="0.25"/>
  <cols>
    <col min="1" max="1" width="70.28515625" customWidth="1"/>
    <col min="2" max="5" width="15.85546875" customWidth="1"/>
  </cols>
  <sheetData>
    <row r="1" spans="1:5" s="149" customFormat="1" ht="19.5" customHeight="1" x14ac:dyDescent="0.25">
      <c r="A1" s="282" t="s">
        <v>523</v>
      </c>
      <c r="B1" s="290"/>
      <c r="C1" s="290"/>
      <c r="D1" s="290"/>
      <c r="E1" s="290"/>
    </row>
    <row r="2" spans="1:5" s="139" customFormat="1" ht="76.5" x14ac:dyDescent="0.2">
      <c r="A2" s="748" t="s">
        <v>10</v>
      </c>
      <c r="B2" s="171" t="s">
        <v>526</v>
      </c>
      <c r="C2" s="171" t="s">
        <v>527</v>
      </c>
      <c r="D2" s="171" t="s">
        <v>528</v>
      </c>
      <c r="E2" s="171" t="s">
        <v>152</v>
      </c>
    </row>
    <row r="3" spans="1:5" s="139" customFormat="1" ht="18" customHeight="1" x14ac:dyDescent="0.25">
      <c r="A3" s="225" t="s">
        <v>1021</v>
      </c>
      <c r="B3" s="148">
        <v>14.2</v>
      </c>
      <c r="C3" s="148">
        <v>92.1</v>
      </c>
      <c r="D3" s="396" t="s">
        <v>387</v>
      </c>
      <c r="E3" s="148">
        <v>106.3</v>
      </c>
    </row>
    <row r="4" spans="1:5" s="139" customFormat="1" ht="18" customHeight="1" x14ac:dyDescent="0.25">
      <c r="A4" s="225" t="s">
        <v>1022</v>
      </c>
      <c r="B4" s="396" t="s">
        <v>387</v>
      </c>
      <c r="C4" s="148">
        <v>1116.8</v>
      </c>
      <c r="D4" s="148">
        <v>10.600000000000001</v>
      </c>
      <c r="E4" s="148">
        <v>1127.3999999999999</v>
      </c>
    </row>
    <row r="5" spans="1:5" s="510" customFormat="1" ht="18" customHeight="1" x14ac:dyDescent="0.25">
      <c r="A5" s="225" t="s">
        <v>923</v>
      </c>
      <c r="B5" s="396" t="s">
        <v>387</v>
      </c>
      <c r="C5" s="148">
        <v>75.2</v>
      </c>
      <c r="D5" s="396" t="s">
        <v>387</v>
      </c>
      <c r="E5" s="148">
        <v>75.2</v>
      </c>
    </row>
    <row r="6" spans="1:5" s="139" customFormat="1" ht="18" customHeight="1" x14ac:dyDescent="0.25">
      <c r="A6" s="225" t="s">
        <v>1023</v>
      </c>
      <c r="B6" s="148">
        <v>26.7</v>
      </c>
      <c r="C6" s="148">
        <v>3262.2</v>
      </c>
      <c r="D6" s="396" t="s">
        <v>387</v>
      </c>
      <c r="E6" s="148">
        <v>3288.8999999999996</v>
      </c>
    </row>
    <row r="7" spans="1:5" s="510" customFormat="1" ht="18" customHeight="1" thickBot="1" x14ac:dyDescent="0.3">
      <c r="A7" s="228" t="s">
        <v>1024</v>
      </c>
      <c r="B7" s="457">
        <v>40.9</v>
      </c>
      <c r="C7" s="457">
        <v>4546.2999999999993</v>
      </c>
      <c r="D7" s="457">
        <v>10.600000000000001</v>
      </c>
      <c r="E7" s="457">
        <v>4597.7999999999993</v>
      </c>
    </row>
    <row r="8" spans="1:5" s="139" customFormat="1" ht="18" customHeight="1" x14ac:dyDescent="0.25">
      <c r="A8" s="225" t="s">
        <v>1025</v>
      </c>
      <c r="B8" s="148">
        <v>743</v>
      </c>
      <c r="C8" s="148">
        <v>170.89999999999998</v>
      </c>
      <c r="D8" s="396" t="s">
        <v>387</v>
      </c>
      <c r="E8" s="148">
        <v>913.90000000000009</v>
      </c>
    </row>
    <row r="9" spans="1:5" s="139" customFormat="1" ht="18" customHeight="1" x14ac:dyDescent="0.25">
      <c r="A9" s="225" t="s">
        <v>1026</v>
      </c>
      <c r="B9" s="396" t="s">
        <v>387</v>
      </c>
      <c r="C9" s="148">
        <v>251.8</v>
      </c>
      <c r="D9" s="148">
        <v>90.100000000000009</v>
      </c>
      <c r="E9" s="148">
        <v>341.9</v>
      </c>
    </row>
    <row r="10" spans="1:5" s="510" customFormat="1" ht="18" customHeight="1" x14ac:dyDescent="0.25">
      <c r="A10" s="225" t="s">
        <v>1027</v>
      </c>
      <c r="B10" s="396" t="s">
        <v>387</v>
      </c>
      <c r="C10" s="148">
        <v>87.5</v>
      </c>
      <c r="D10" s="148">
        <v>31.3</v>
      </c>
      <c r="E10" s="148">
        <v>118.8</v>
      </c>
    </row>
    <row r="11" spans="1:5" s="139" customFormat="1" ht="18" customHeight="1" x14ac:dyDescent="0.25">
      <c r="A11" s="225" t="s">
        <v>1220</v>
      </c>
      <c r="B11" s="148">
        <v>50.4</v>
      </c>
      <c r="C11" s="148">
        <v>4261.8999999999996</v>
      </c>
      <c r="D11" s="396" t="s">
        <v>387</v>
      </c>
      <c r="E11" s="148">
        <v>4312.3</v>
      </c>
    </row>
    <row r="12" spans="1:5" s="510" customFormat="1" ht="18" customHeight="1" x14ac:dyDescent="0.25">
      <c r="A12" s="423" t="s">
        <v>1028</v>
      </c>
      <c r="B12" s="256">
        <v>793.4</v>
      </c>
      <c r="C12" s="256">
        <v>4772.0999999999995</v>
      </c>
      <c r="D12" s="256">
        <v>121.4</v>
      </c>
      <c r="E12" s="256">
        <v>5686.9000000000005</v>
      </c>
    </row>
    <row r="13" spans="1:5" s="166" customFormat="1" ht="14.25" x14ac:dyDescent="0.2">
      <c r="A13" s="626" t="s">
        <v>298</v>
      </c>
      <c r="B13" s="289"/>
      <c r="C13" s="289"/>
      <c r="D13" s="289"/>
      <c r="E13" s="289"/>
    </row>
    <row r="14" spans="1:5" s="166" customFormat="1" ht="36" x14ac:dyDescent="0.2">
      <c r="A14" s="626" t="s">
        <v>524</v>
      </c>
      <c r="B14" s="289"/>
      <c r="C14" s="289"/>
      <c r="D14" s="289"/>
      <c r="E14" s="289"/>
    </row>
    <row r="15" spans="1:5" s="166" customFormat="1" ht="39" customHeight="1" x14ac:dyDescent="0.2">
      <c r="A15" s="626" t="s">
        <v>525</v>
      </c>
      <c r="B15" s="289"/>
      <c r="C15" s="289"/>
      <c r="D15" s="289"/>
      <c r="E15" s="289"/>
    </row>
  </sheetData>
  <pageMargins left="0.7" right="0.7" top="0.75" bottom="0.75" header="0.3" footer="0.3"/>
  <pageSetup paperSize="9" orientation="portrait" horizontalDpi="200" verticalDpi="200"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ECBFF-577A-4AA0-841A-F6BC4A707DBB}">
  <dimension ref="A1:H12"/>
  <sheetViews>
    <sheetView zoomScaleNormal="100" workbookViewId="0"/>
  </sheetViews>
  <sheetFormatPr defaultRowHeight="15" x14ac:dyDescent="0.25"/>
  <cols>
    <col min="1" max="1" width="49" customWidth="1"/>
    <col min="2" max="8" width="16.140625" customWidth="1"/>
  </cols>
  <sheetData>
    <row r="1" spans="1:8" s="149" customFormat="1" ht="21.75" customHeight="1" x14ac:dyDescent="0.25">
      <c r="A1" s="131" t="s">
        <v>1167</v>
      </c>
      <c r="B1" s="131"/>
    </row>
    <row r="2" spans="1:8" s="139" customFormat="1" ht="54.75" customHeight="1" x14ac:dyDescent="0.2">
      <c r="A2" s="292" t="s">
        <v>10</v>
      </c>
      <c r="B2" s="32" t="s">
        <v>264</v>
      </c>
      <c r="C2" s="32" t="s">
        <v>530</v>
      </c>
      <c r="D2" s="291" t="s">
        <v>475</v>
      </c>
      <c r="E2" s="291" t="s">
        <v>1258</v>
      </c>
      <c r="F2" s="291" t="s">
        <v>1034</v>
      </c>
      <c r="G2" s="291" t="s">
        <v>1259</v>
      </c>
      <c r="H2" s="291" t="s">
        <v>1260</v>
      </c>
    </row>
    <row r="3" spans="1:8" s="603" customFormat="1" ht="15.75" customHeight="1" x14ac:dyDescent="0.25">
      <c r="A3" s="579" t="s">
        <v>1029</v>
      </c>
      <c r="B3" s="580"/>
      <c r="C3" s="581">
        <v>0</v>
      </c>
      <c r="D3" s="581">
        <v>0</v>
      </c>
      <c r="E3" s="581">
        <v>0</v>
      </c>
      <c r="F3" s="581">
        <v>5.1903114186851215E-2</v>
      </c>
      <c r="G3" s="581">
        <v>0.90731707317073174</v>
      </c>
      <c r="H3" s="582"/>
    </row>
    <row r="4" spans="1:8" s="603" customFormat="1" ht="15.75" customHeight="1" x14ac:dyDescent="0.25">
      <c r="A4" s="225" t="s">
        <v>1035</v>
      </c>
      <c r="B4" s="380">
        <v>1147.5</v>
      </c>
      <c r="C4" s="688">
        <v>1095.5999999999999</v>
      </c>
      <c r="D4" s="688">
        <v>1.3</v>
      </c>
      <c r="E4" s="688">
        <v>1.2</v>
      </c>
      <c r="F4" s="688">
        <v>28.9</v>
      </c>
      <c r="G4" s="688">
        <v>20.5</v>
      </c>
      <c r="H4" s="582"/>
    </row>
    <row r="5" spans="1:8" s="603" customFormat="1" ht="15.75" customHeight="1" thickBot="1" x14ac:dyDescent="0.3">
      <c r="A5" s="228" t="s">
        <v>1030</v>
      </c>
      <c r="B5" s="578"/>
      <c r="C5" s="593" t="s">
        <v>387</v>
      </c>
      <c r="D5" s="593" t="s">
        <v>387</v>
      </c>
      <c r="E5" s="593" t="s">
        <v>387</v>
      </c>
      <c r="F5" s="350">
        <v>1.5</v>
      </c>
      <c r="G5" s="350">
        <v>18.600000000000001</v>
      </c>
      <c r="H5" s="350">
        <v>20.100000000000001</v>
      </c>
    </row>
    <row r="6" spans="1:8" s="603" customFormat="1" ht="15.75" customHeight="1" x14ac:dyDescent="0.25">
      <c r="A6" s="579" t="s">
        <v>1031</v>
      </c>
      <c r="B6" s="580"/>
      <c r="C6" s="581">
        <v>0</v>
      </c>
      <c r="D6" s="581">
        <v>0.19157088122605365</v>
      </c>
      <c r="E6" s="581">
        <v>0.34426229508196726</v>
      </c>
      <c r="F6" s="581">
        <v>0.51773049645390068</v>
      </c>
      <c r="G6" s="581">
        <v>0.7583333333333333</v>
      </c>
      <c r="H6" s="581"/>
    </row>
    <row r="7" spans="1:8" s="603" customFormat="1" ht="15.75" customHeight="1" x14ac:dyDescent="0.25">
      <c r="A7" s="225" t="s">
        <v>1032</v>
      </c>
      <c r="B7" s="380">
        <v>369.59999999999997</v>
      </c>
      <c r="C7" s="688">
        <v>299.10000000000002</v>
      </c>
      <c r="D7" s="688">
        <v>26.099999999999998</v>
      </c>
      <c r="E7" s="688">
        <v>18.299999999999997</v>
      </c>
      <c r="F7" s="688">
        <v>14.100000000000001</v>
      </c>
      <c r="G7" s="688">
        <v>12</v>
      </c>
      <c r="H7" s="689"/>
    </row>
    <row r="8" spans="1:8" s="603" customFormat="1" ht="15.75" customHeight="1" x14ac:dyDescent="0.25">
      <c r="A8" s="423" t="s">
        <v>1033</v>
      </c>
      <c r="B8" s="577"/>
      <c r="C8" s="396" t="s">
        <v>387</v>
      </c>
      <c r="D8" s="351">
        <v>5</v>
      </c>
      <c r="E8" s="351">
        <v>6.3</v>
      </c>
      <c r="F8" s="351">
        <v>7.3</v>
      </c>
      <c r="G8" s="351">
        <v>9.1</v>
      </c>
      <c r="H8" s="351">
        <v>27.700000000000003</v>
      </c>
    </row>
    <row r="9" spans="1:8" s="139" customFormat="1" ht="14.25" x14ac:dyDescent="0.25">
      <c r="A9" s="684" t="s">
        <v>304</v>
      </c>
    </row>
    <row r="10" spans="1:8" s="139" customFormat="1" ht="42" customHeight="1" x14ac:dyDescent="0.25">
      <c r="A10" s="746" t="s">
        <v>529</v>
      </c>
    </row>
    <row r="11" spans="1:8" s="139" customFormat="1" ht="14.25" x14ac:dyDescent="0.2">
      <c r="A11" s="5"/>
    </row>
    <row r="12" spans="1:8" s="139" customFormat="1" ht="14.25" x14ac:dyDescent="0.25"/>
  </sheetData>
  <pageMargins left="0.7" right="0.7" top="0.75" bottom="0.75" header="0.3" footer="0.3"/>
  <pageSetup paperSize="9" orientation="portrait" horizontalDpi="200" verticalDpi="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B8A0-87AC-447F-B7BF-9869F1865D38}">
  <dimension ref="A1:L13"/>
  <sheetViews>
    <sheetView zoomScaleNormal="100" workbookViewId="0"/>
  </sheetViews>
  <sheetFormatPr defaultColWidth="9.140625" defaultRowHeight="24" customHeight="1" x14ac:dyDescent="0.25"/>
  <cols>
    <col min="1" max="1" width="53.28515625" style="23" customWidth="1"/>
    <col min="2" max="11" width="18" style="23" customWidth="1"/>
    <col min="12" max="12" width="42.42578125" style="23" customWidth="1"/>
    <col min="13" max="16384" width="9.140625" style="23"/>
  </cols>
  <sheetData>
    <row r="1" spans="1:12" s="14" customFormat="1" ht="24" customHeight="1" x14ac:dyDescent="0.25">
      <c r="A1" s="612" t="s">
        <v>336</v>
      </c>
      <c r="L1" s="601"/>
    </row>
    <row r="2" spans="1:12" s="1" customFormat="1" ht="65.25" customHeight="1" x14ac:dyDescent="0.2">
      <c r="A2" s="67" t="s">
        <v>10</v>
      </c>
      <c r="B2" s="68" t="s">
        <v>337</v>
      </c>
      <c r="C2" s="69" t="s">
        <v>338</v>
      </c>
      <c r="D2" s="70" t="s">
        <v>339</v>
      </c>
      <c r="E2" s="69" t="s">
        <v>340</v>
      </c>
      <c r="F2" s="69" t="s">
        <v>341</v>
      </c>
      <c r="G2" s="69" t="s">
        <v>342</v>
      </c>
      <c r="H2" s="70" t="s">
        <v>343</v>
      </c>
      <c r="I2" s="69" t="s">
        <v>344</v>
      </c>
      <c r="J2" s="69" t="s">
        <v>345</v>
      </c>
      <c r="K2" s="71" t="s">
        <v>72</v>
      </c>
      <c r="L2" s="71" t="s">
        <v>1295</v>
      </c>
    </row>
    <row r="3" spans="1:12" s="201" customFormat="1" ht="123" customHeight="1" x14ac:dyDescent="0.25">
      <c r="A3" s="411" t="s">
        <v>674</v>
      </c>
      <c r="B3" s="415">
        <v>11670.87472134</v>
      </c>
      <c r="C3" s="415">
        <v>4235.2771227000012</v>
      </c>
      <c r="D3" s="396" t="s">
        <v>387</v>
      </c>
      <c r="E3" s="415">
        <v>389.45148379000005</v>
      </c>
      <c r="F3" s="415">
        <v>51.096399151195378</v>
      </c>
      <c r="G3" s="415">
        <v>65.847999999999999</v>
      </c>
      <c r="H3" s="396" t="s">
        <v>387</v>
      </c>
      <c r="I3" s="415">
        <v>16412.5477269812</v>
      </c>
      <c r="J3" s="415">
        <v>15909.939765713405</v>
      </c>
      <c r="K3" s="415">
        <v>502.60796126779496</v>
      </c>
      <c r="L3" s="75" t="s">
        <v>1296</v>
      </c>
    </row>
    <row r="4" spans="1:12" s="201" customFormat="1" ht="97.5" customHeight="1" x14ac:dyDescent="0.25">
      <c r="A4" s="411" t="s">
        <v>675</v>
      </c>
      <c r="B4" s="415">
        <v>155.14026928999999</v>
      </c>
      <c r="C4" s="396" t="s">
        <v>387</v>
      </c>
      <c r="D4" s="396" t="s">
        <v>387</v>
      </c>
      <c r="E4" s="415">
        <v>29.550001000000002</v>
      </c>
      <c r="F4" s="415">
        <v>-51.096399151195378</v>
      </c>
      <c r="G4" s="396" t="s">
        <v>387</v>
      </c>
      <c r="H4" s="396" t="s">
        <v>387</v>
      </c>
      <c r="I4" s="415">
        <v>133.59387113880462</v>
      </c>
      <c r="J4" s="415">
        <v>7.7282549700000001</v>
      </c>
      <c r="K4" s="415">
        <v>125.86561616880462</v>
      </c>
      <c r="L4" s="75" t="s">
        <v>1297</v>
      </c>
    </row>
    <row r="5" spans="1:12" s="201" customFormat="1" ht="19.5" customHeight="1" x14ac:dyDescent="0.25">
      <c r="A5" s="411" t="s">
        <v>676</v>
      </c>
      <c r="B5" s="396" t="s">
        <v>387</v>
      </c>
      <c r="C5" s="396" t="s">
        <v>387</v>
      </c>
      <c r="D5" s="396" t="s">
        <v>387</v>
      </c>
      <c r="E5" s="396" t="s">
        <v>387</v>
      </c>
      <c r="F5" s="396" t="s">
        <v>387</v>
      </c>
      <c r="G5" s="396" t="s">
        <v>387</v>
      </c>
      <c r="H5" s="396" t="s">
        <v>387</v>
      </c>
      <c r="I5" s="396" t="s">
        <v>387</v>
      </c>
      <c r="J5" s="396" t="s">
        <v>387</v>
      </c>
      <c r="K5" s="396" t="s">
        <v>387</v>
      </c>
      <c r="L5" s="761"/>
    </row>
    <row r="6" spans="1:12" s="201" customFormat="1" ht="19.5" customHeight="1" x14ac:dyDescent="0.25">
      <c r="A6" s="412" t="s">
        <v>679</v>
      </c>
      <c r="B6" s="416">
        <v>11826.014990629999</v>
      </c>
      <c r="C6" s="417">
        <v>4235.2771227000012</v>
      </c>
      <c r="D6" s="396" t="s">
        <v>387</v>
      </c>
      <c r="E6" s="417">
        <v>419.00148479000006</v>
      </c>
      <c r="F6" s="417">
        <v>0</v>
      </c>
      <c r="G6" s="417">
        <v>65.847999999999999</v>
      </c>
      <c r="H6" s="396" t="s">
        <v>387</v>
      </c>
      <c r="I6" s="417">
        <v>16546.141598120004</v>
      </c>
      <c r="J6" s="417">
        <v>15917.668020683404</v>
      </c>
      <c r="K6" s="417">
        <v>628.47357743659961</v>
      </c>
      <c r="L6" s="762"/>
    </row>
    <row r="7" spans="1:12" s="201" customFormat="1" ht="133.5" customHeight="1" x14ac:dyDescent="0.25">
      <c r="A7" s="513" t="s">
        <v>680</v>
      </c>
      <c r="B7" s="415">
        <v>19377.09</v>
      </c>
      <c r="C7" s="415">
        <v>1606.4022377199999</v>
      </c>
      <c r="D7" s="396" t="s">
        <v>387</v>
      </c>
      <c r="E7" s="415">
        <v>979.29783185000008</v>
      </c>
      <c r="F7" s="415">
        <v>28.805515449978046</v>
      </c>
      <c r="G7" s="415">
        <v>44.905478000000002</v>
      </c>
      <c r="H7" s="396" t="s">
        <v>387</v>
      </c>
      <c r="I7" s="415">
        <v>22036.501397399978</v>
      </c>
      <c r="J7" s="415">
        <v>21551.399999999998</v>
      </c>
      <c r="K7" s="415">
        <v>485.10139739997896</v>
      </c>
      <c r="L7" s="75" t="s">
        <v>1298</v>
      </c>
    </row>
    <row r="8" spans="1:12" s="201" customFormat="1" ht="109.5" customHeight="1" x14ac:dyDescent="0.25">
      <c r="A8" s="411" t="s">
        <v>678</v>
      </c>
      <c r="B8" s="418">
        <v>613.16</v>
      </c>
      <c r="C8" s="418">
        <v>2</v>
      </c>
      <c r="D8" s="396" t="s">
        <v>387</v>
      </c>
      <c r="E8" s="415">
        <v>19.781602469999999</v>
      </c>
      <c r="F8" s="415">
        <v>-28.805515449978046</v>
      </c>
      <c r="G8" s="415">
        <v>0</v>
      </c>
      <c r="H8" s="396" t="s">
        <v>387</v>
      </c>
      <c r="I8" s="415">
        <v>606.232184980022</v>
      </c>
      <c r="J8" s="415">
        <v>424.58299999999997</v>
      </c>
      <c r="K8" s="415">
        <v>181.649184980022</v>
      </c>
      <c r="L8" s="75" t="s">
        <v>1299</v>
      </c>
    </row>
    <row r="9" spans="1:12" s="201" customFormat="1" ht="18" customHeight="1" x14ac:dyDescent="0.25">
      <c r="A9" s="411" t="s">
        <v>1192</v>
      </c>
      <c r="B9" s="418">
        <v>66.8</v>
      </c>
      <c r="C9" s="396" t="s">
        <v>387</v>
      </c>
      <c r="D9" s="396" t="s">
        <v>387</v>
      </c>
      <c r="E9" s="396" t="s">
        <v>387</v>
      </c>
      <c r="F9" s="396" t="s">
        <v>387</v>
      </c>
      <c r="G9" s="396" t="s">
        <v>387</v>
      </c>
      <c r="H9" s="396" t="s">
        <v>387</v>
      </c>
      <c r="I9" s="415">
        <v>66.771152000000001</v>
      </c>
      <c r="J9" s="415">
        <v>66.770150000000001</v>
      </c>
      <c r="K9" s="396" t="s">
        <v>387</v>
      </c>
      <c r="L9" s="761"/>
    </row>
    <row r="10" spans="1:12" s="201" customFormat="1" ht="18" customHeight="1" x14ac:dyDescent="0.25">
      <c r="A10" s="413" t="s">
        <v>677</v>
      </c>
      <c r="B10" s="419">
        <v>20057.05</v>
      </c>
      <c r="C10" s="419">
        <v>1608.4022377199999</v>
      </c>
      <c r="D10" s="396" t="s">
        <v>387</v>
      </c>
      <c r="E10" s="419">
        <v>999.07943432000013</v>
      </c>
      <c r="F10" s="396" t="s">
        <v>387</v>
      </c>
      <c r="G10" s="419">
        <v>44.905478000000002</v>
      </c>
      <c r="H10" s="396" t="s">
        <v>387</v>
      </c>
      <c r="I10" s="419">
        <v>22709.50473438</v>
      </c>
      <c r="J10" s="419">
        <v>22042.753149999997</v>
      </c>
      <c r="K10" s="419">
        <v>666.65058238000097</v>
      </c>
      <c r="L10" s="763"/>
    </row>
    <row r="11" spans="1:12" s="72" customFormat="1" ht="21" customHeight="1" x14ac:dyDescent="0.25">
      <c r="A11" s="414" t="s">
        <v>298</v>
      </c>
    </row>
    <row r="12" spans="1:12" s="73" customFormat="1" ht="16.5" customHeight="1" x14ac:dyDescent="0.25">
      <c r="A12" s="74" t="s">
        <v>74</v>
      </c>
      <c r="B12" s="74"/>
      <c r="C12" s="74"/>
      <c r="D12" s="74"/>
      <c r="E12" s="74"/>
      <c r="F12" s="74"/>
      <c r="G12" s="74"/>
      <c r="H12" s="74"/>
      <c r="I12" s="74"/>
      <c r="J12" s="74"/>
      <c r="K12" s="74"/>
      <c r="L12" s="74"/>
    </row>
    <row r="13" spans="1:12" s="73" customFormat="1" ht="64.5" customHeight="1" x14ac:dyDescent="0.25">
      <c r="A13" s="75" t="s">
        <v>346</v>
      </c>
      <c r="B13" s="75"/>
      <c r="C13" s="75"/>
      <c r="D13" s="75"/>
      <c r="E13" s="75"/>
      <c r="F13" s="75"/>
      <c r="G13" s="75"/>
      <c r="H13" s="75"/>
      <c r="I13" s="75"/>
      <c r="J13" s="75"/>
      <c r="K13" s="75"/>
      <c r="L13" s="75"/>
    </row>
  </sheetData>
  <pageMargins left="0.7" right="0.7" top="0.75" bottom="0.75" header="0.3" footer="0.3"/>
  <pageSetup paperSize="9" orientation="portrait" horizontalDpi="150" verticalDpi="150" r:id="rId1"/>
  <tableParts count="1">
    <tablePart r:id="rId2"/>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28D-9C23-4857-88F7-C1CC8A657410}">
  <dimension ref="A1:C6"/>
  <sheetViews>
    <sheetView workbookViewId="0"/>
  </sheetViews>
  <sheetFormatPr defaultColWidth="9.140625" defaultRowHeight="14.25" x14ac:dyDescent="0.2"/>
  <cols>
    <col min="1" max="1" width="66.140625" style="5" customWidth="1"/>
    <col min="2" max="3" width="16" style="5" customWidth="1"/>
    <col min="4" max="16384" width="9.140625" style="5"/>
  </cols>
  <sheetData>
    <row r="1" spans="1:3" s="133" customFormat="1" ht="22.5" customHeight="1" x14ac:dyDescent="0.25">
      <c r="A1" s="16" t="s">
        <v>1290</v>
      </c>
    </row>
    <row r="2" spans="1:3" s="139" customFormat="1" ht="25.5" x14ac:dyDescent="0.25">
      <c r="A2" s="159" t="s">
        <v>10</v>
      </c>
      <c r="B2" s="239" t="s">
        <v>294</v>
      </c>
      <c r="C2" s="239" t="s">
        <v>12</v>
      </c>
    </row>
    <row r="3" spans="1:3" s="603" customFormat="1" ht="17.25" customHeight="1" x14ac:dyDescent="0.25">
      <c r="A3" s="474" t="s">
        <v>265</v>
      </c>
      <c r="B3" s="475">
        <v>-27.7</v>
      </c>
      <c r="C3" s="475">
        <v>-10.8</v>
      </c>
    </row>
    <row r="4" spans="1:3" s="603" customFormat="1" ht="17.25" customHeight="1" x14ac:dyDescent="0.25">
      <c r="A4" s="429" t="s">
        <v>266</v>
      </c>
      <c r="B4" s="255">
        <v>7.6</v>
      </c>
      <c r="C4" s="255">
        <v>-20.3</v>
      </c>
    </row>
    <row r="5" spans="1:3" s="603" customFormat="1" ht="17.25" customHeight="1" x14ac:dyDescent="0.25">
      <c r="A5" s="225" t="s">
        <v>267</v>
      </c>
      <c r="B5" s="595" t="s">
        <v>387</v>
      </c>
      <c r="C5" s="255">
        <v>3.4</v>
      </c>
    </row>
    <row r="6" spans="1:3" s="603" customFormat="1" ht="17.25" customHeight="1" thickBot="1" x14ac:dyDescent="0.3">
      <c r="A6" s="690" t="s">
        <v>268</v>
      </c>
      <c r="B6" s="481">
        <v>-20.100000000000001</v>
      </c>
      <c r="C6" s="481">
        <v>-27.7</v>
      </c>
    </row>
  </sheetData>
  <pageMargins left="0.7" right="0.7" top="0.75" bottom="0.75" header="0.3" footer="0.3"/>
  <pageSetup paperSize="9" orientation="portrait" horizontalDpi="200" verticalDpi="200"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F5CB-1B49-420C-99EE-EF3D96EDC2AA}">
  <dimension ref="A1:H18"/>
  <sheetViews>
    <sheetView workbookViewId="0"/>
  </sheetViews>
  <sheetFormatPr defaultRowHeight="15" x14ac:dyDescent="0.25"/>
  <cols>
    <col min="1" max="1" width="51.5703125" customWidth="1"/>
    <col min="2" max="6" width="16.140625" customWidth="1"/>
  </cols>
  <sheetData>
    <row r="1" spans="1:8" s="149" customFormat="1" ht="22.5" customHeight="1" x14ac:dyDescent="0.25">
      <c r="A1" s="282" t="s">
        <v>532</v>
      </c>
      <c r="B1" s="16"/>
      <c r="C1" s="16"/>
      <c r="D1" s="16"/>
      <c r="E1" s="16"/>
      <c r="F1" s="16"/>
    </row>
    <row r="2" spans="1:8" s="173" customFormat="1" ht="90.75" customHeight="1" x14ac:dyDescent="0.2">
      <c r="A2" s="214" t="s">
        <v>10</v>
      </c>
      <c r="B2" s="171" t="s">
        <v>534</v>
      </c>
      <c r="C2" s="171" t="s">
        <v>213</v>
      </c>
      <c r="D2" s="171" t="s">
        <v>533</v>
      </c>
      <c r="E2" s="171" t="s">
        <v>1262</v>
      </c>
      <c r="F2" s="171" t="s">
        <v>1263</v>
      </c>
    </row>
    <row r="3" spans="1:8" s="510" customFormat="1" ht="18" customHeight="1" x14ac:dyDescent="0.25">
      <c r="A3" s="225" t="s">
        <v>1261</v>
      </c>
      <c r="B3" s="296">
        <v>2.7000000000000001E-3</v>
      </c>
      <c r="C3" s="284">
        <v>106.3</v>
      </c>
      <c r="D3" s="595" t="s">
        <v>387</v>
      </c>
      <c r="E3" s="259">
        <v>4</v>
      </c>
      <c r="F3" s="259">
        <v>102.3</v>
      </c>
    </row>
    <row r="4" spans="1:8" s="510" customFormat="1" ht="18" customHeight="1" x14ac:dyDescent="0.25">
      <c r="A4" s="225" t="s">
        <v>1036</v>
      </c>
      <c r="B4" s="296"/>
      <c r="C4" s="284">
        <v>1127.3</v>
      </c>
      <c r="D4" s="596" t="s">
        <v>387</v>
      </c>
      <c r="E4" s="595" t="s">
        <v>387</v>
      </c>
      <c r="F4" s="259">
        <v>1127.3</v>
      </c>
    </row>
    <row r="5" spans="1:8" s="510" customFormat="1" ht="18" customHeight="1" x14ac:dyDescent="0.25">
      <c r="A5" s="225" t="s">
        <v>1037</v>
      </c>
      <c r="B5" s="296">
        <v>0</v>
      </c>
      <c r="C5" s="284">
        <v>75.2</v>
      </c>
      <c r="D5" s="596" t="s">
        <v>387</v>
      </c>
      <c r="E5" s="596" t="s">
        <v>387</v>
      </c>
      <c r="F5" s="259">
        <v>75.2</v>
      </c>
    </row>
    <row r="6" spans="1:8" s="510" customFormat="1" ht="18" customHeight="1" thickBot="1" x14ac:dyDescent="0.3">
      <c r="A6" s="228" t="s">
        <v>1038</v>
      </c>
      <c r="B6" s="260"/>
      <c r="C6" s="294">
        <v>1308.8</v>
      </c>
      <c r="D6" s="593" t="s">
        <v>387</v>
      </c>
      <c r="E6" s="597">
        <v>4</v>
      </c>
      <c r="F6" s="285">
        <v>1304.8</v>
      </c>
    </row>
    <row r="7" spans="1:8" s="510" customFormat="1" ht="18" customHeight="1" x14ac:dyDescent="0.25">
      <c r="A7" s="225" t="s">
        <v>1039</v>
      </c>
      <c r="B7" s="296"/>
      <c r="C7" s="284">
        <v>1895.7</v>
      </c>
      <c r="D7" s="598" t="s">
        <v>387</v>
      </c>
      <c r="E7" s="598" t="s">
        <v>387</v>
      </c>
      <c r="F7" s="259">
        <v>1895.7</v>
      </c>
    </row>
    <row r="8" spans="1:8" s="510" customFormat="1" ht="18" customHeight="1" x14ac:dyDescent="0.25">
      <c r="A8" s="225" t="s">
        <v>1040</v>
      </c>
      <c r="B8" s="296">
        <v>2.9600000000000001E-2</v>
      </c>
      <c r="C8" s="284">
        <v>552.20000000000005</v>
      </c>
      <c r="D8" s="259">
        <v>428.90000000000003</v>
      </c>
      <c r="E8" s="259">
        <v>70.3</v>
      </c>
      <c r="F8" s="259">
        <v>53</v>
      </c>
    </row>
    <row r="9" spans="1:8" s="510" customFormat="1" ht="18" customHeight="1" thickBot="1" x14ac:dyDescent="0.3">
      <c r="A9" s="228" t="s">
        <v>1041</v>
      </c>
      <c r="B9" s="297"/>
      <c r="C9" s="285">
        <v>2447.9</v>
      </c>
      <c r="D9" s="260">
        <v>428.90000000000003</v>
      </c>
      <c r="E9" s="260">
        <v>70.3</v>
      </c>
      <c r="F9" s="260">
        <v>1948.7</v>
      </c>
    </row>
    <row r="10" spans="1:8" s="510" customFormat="1" ht="18" customHeight="1" x14ac:dyDescent="0.25">
      <c r="A10" s="225" t="s">
        <v>1042</v>
      </c>
      <c r="B10" s="296">
        <v>1.1000000000000001E-3</v>
      </c>
      <c r="C10" s="298">
        <v>913.90000000000009</v>
      </c>
      <c r="D10" s="598" t="s">
        <v>387</v>
      </c>
      <c r="E10" s="259">
        <v>775</v>
      </c>
      <c r="F10" s="259">
        <v>138.9</v>
      </c>
    </row>
    <row r="11" spans="1:8" s="510" customFormat="1" ht="18" customHeight="1" x14ac:dyDescent="0.25">
      <c r="A11" s="225" t="s">
        <v>1043</v>
      </c>
      <c r="B11" s="296"/>
      <c r="C11" s="258">
        <v>341.9</v>
      </c>
      <c r="D11" s="596" t="s">
        <v>387</v>
      </c>
      <c r="E11" s="595" t="s">
        <v>387</v>
      </c>
      <c r="F11" s="259">
        <v>341.9</v>
      </c>
    </row>
    <row r="12" spans="1:8" s="510" customFormat="1" ht="18" customHeight="1" x14ac:dyDescent="0.25">
      <c r="A12" s="225" t="s">
        <v>1044</v>
      </c>
      <c r="B12" s="296">
        <v>3.8199999999999998E-2</v>
      </c>
      <c r="C12" s="298">
        <v>118.8</v>
      </c>
      <c r="D12" s="259">
        <v>1.7</v>
      </c>
      <c r="E12" s="259">
        <v>9.4</v>
      </c>
      <c r="F12" s="259">
        <v>107.7</v>
      </c>
      <c r="H12" s="691"/>
    </row>
    <row r="13" spans="1:8" s="510" customFormat="1" ht="18" customHeight="1" thickBot="1" x14ac:dyDescent="0.3">
      <c r="A13" s="228" t="s">
        <v>1028</v>
      </c>
      <c r="B13" s="260"/>
      <c r="C13" s="294">
        <v>1374.6000000000001</v>
      </c>
      <c r="D13" s="285">
        <v>1.7</v>
      </c>
      <c r="E13" s="285">
        <v>784.4</v>
      </c>
      <c r="F13" s="285">
        <v>588.5</v>
      </c>
    </row>
    <row r="14" spans="1:8" s="510" customFormat="1" ht="18" customHeight="1" x14ac:dyDescent="0.25">
      <c r="A14" s="225" t="s">
        <v>1045</v>
      </c>
      <c r="B14" s="296"/>
      <c r="C14" s="284">
        <v>2130.1</v>
      </c>
      <c r="D14" s="596" t="s">
        <v>387</v>
      </c>
      <c r="E14" s="397" t="s">
        <v>387</v>
      </c>
      <c r="F14" s="259">
        <v>2130.1</v>
      </c>
    </row>
    <row r="15" spans="1:8" s="510" customFormat="1" ht="18" customHeight="1" x14ac:dyDescent="0.25">
      <c r="A15" s="225" t="s">
        <v>1046</v>
      </c>
      <c r="B15" s="296">
        <v>2.29E-2</v>
      </c>
      <c r="C15" s="284">
        <v>329.4</v>
      </c>
      <c r="D15" s="259">
        <v>266.39999999999998</v>
      </c>
      <c r="E15" s="596" t="s">
        <v>387</v>
      </c>
      <c r="F15" s="259">
        <v>63</v>
      </c>
    </row>
    <row r="16" spans="1:8" s="510" customFormat="1" ht="18" customHeight="1" x14ac:dyDescent="0.25">
      <c r="A16" s="423" t="s">
        <v>1047</v>
      </c>
      <c r="B16" s="299"/>
      <c r="C16" s="295">
        <v>2459.5</v>
      </c>
      <c r="D16" s="261">
        <v>266.39999999999998</v>
      </c>
      <c r="E16" s="692" t="s">
        <v>387</v>
      </c>
      <c r="F16" s="261">
        <v>2193.1</v>
      </c>
    </row>
    <row r="17" spans="1:6" s="144" customFormat="1" ht="15" customHeight="1" x14ac:dyDescent="0.25">
      <c r="A17" s="647" t="s">
        <v>304</v>
      </c>
      <c r="B17" s="79"/>
      <c r="C17" s="79"/>
      <c r="D17" s="79"/>
      <c r="E17" s="79"/>
      <c r="F17" s="79"/>
    </row>
    <row r="18" spans="1:6" s="144" customFormat="1" ht="61.5" customHeight="1" x14ac:dyDescent="0.25">
      <c r="A18" s="626" t="s">
        <v>531</v>
      </c>
      <c r="B18" s="84"/>
      <c r="C18" s="84"/>
      <c r="D18" s="84"/>
      <c r="E18" s="84"/>
      <c r="F18" s="84"/>
    </row>
  </sheetData>
  <pageMargins left="0.7" right="0.7" top="0.75" bottom="0.75" header="0.3" footer="0.3"/>
  <pageSetup paperSize="9" orientation="portrait" horizontalDpi="200" verticalDpi="200"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5F3F-726F-4848-937B-2E536CC3F748}">
  <dimension ref="A1:F16"/>
  <sheetViews>
    <sheetView workbookViewId="0"/>
  </sheetViews>
  <sheetFormatPr defaultRowHeight="15" x14ac:dyDescent="0.25"/>
  <cols>
    <col min="1" max="1" width="53.7109375" customWidth="1"/>
    <col min="2" max="4" width="16.7109375" customWidth="1"/>
    <col min="6" max="6" width="15.42578125" customWidth="1"/>
  </cols>
  <sheetData>
    <row r="1" spans="1:6" s="149" customFormat="1" ht="24.75" customHeight="1" x14ac:dyDescent="0.25">
      <c r="A1" s="282" t="s">
        <v>1168</v>
      </c>
      <c r="B1" s="16"/>
      <c r="C1" s="16"/>
      <c r="D1" s="16"/>
      <c r="E1" s="16"/>
      <c r="F1" s="16"/>
    </row>
    <row r="2" spans="1:6" s="139" customFormat="1" ht="51" x14ac:dyDescent="0.2">
      <c r="A2" s="301" t="s">
        <v>10</v>
      </c>
      <c r="B2" s="32" t="s">
        <v>213</v>
      </c>
      <c r="C2" s="749" t="s">
        <v>541</v>
      </c>
      <c r="D2" s="750" t="s">
        <v>542</v>
      </c>
      <c r="E2" s="300"/>
      <c r="F2" s="300"/>
    </row>
    <row r="3" spans="1:6" s="603" customFormat="1" ht="18" customHeight="1" x14ac:dyDescent="0.25">
      <c r="A3" s="225" t="s">
        <v>1221</v>
      </c>
      <c r="B3" s="344">
        <v>106.3</v>
      </c>
      <c r="C3" s="596" t="s">
        <v>387</v>
      </c>
      <c r="D3" s="596" t="s">
        <v>387</v>
      </c>
      <c r="E3" s="236"/>
      <c r="F3" s="236"/>
    </row>
    <row r="4" spans="1:6" s="603" customFormat="1" ht="18" customHeight="1" x14ac:dyDescent="0.25">
      <c r="A4" s="225" t="s">
        <v>1222</v>
      </c>
      <c r="B4" s="344">
        <v>1127.3</v>
      </c>
      <c r="C4" s="596" t="s">
        <v>387</v>
      </c>
      <c r="D4" s="596" t="s">
        <v>387</v>
      </c>
      <c r="E4" s="236"/>
      <c r="F4" s="236"/>
    </row>
    <row r="5" spans="1:6" s="603" customFormat="1" ht="18" customHeight="1" x14ac:dyDescent="0.25">
      <c r="A5" s="225" t="s">
        <v>1223</v>
      </c>
      <c r="B5" s="344">
        <v>75.2</v>
      </c>
      <c r="C5" s="596" t="s">
        <v>387</v>
      </c>
      <c r="D5" s="596" t="s">
        <v>387</v>
      </c>
      <c r="E5" s="236"/>
      <c r="F5" s="236"/>
    </row>
    <row r="6" spans="1:6" s="603" customFormat="1" ht="18" customHeight="1" thickBot="1" x14ac:dyDescent="0.3">
      <c r="A6" s="228" t="s">
        <v>1048</v>
      </c>
      <c r="B6" s="345">
        <v>1308.8</v>
      </c>
      <c r="C6" s="594" t="s">
        <v>387</v>
      </c>
      <c r="D6" s="594" t="s">
        <v>387</v>
      </c>
      <c r="E6" s="235"/>
      <c r="F6" s="235"/>
    </row>
    <row r="7" spans="1:6" s="603" customFormat="1" ht="18" customHeight="1" x14ac:dyDescent="0.25">
      <c r="A7" s="225" t="s">
        <v>1224</v>
      </c>
      <c r="B7" s="346">
        <v>1895.7</v>
      </c>
      <c r="C7" s="595" t="s">
        <v>387</v>
      </c>
      <c r="D7" s="595" t="s">
        <v>387</v>
      </c>
      <c r="E7" s="255"/>
      <c r="F7" s="255"/>
    </row>
    <row r="8" spans="1:6" s="603" customFormat="1" ht="18" customHeight="1" x14ac:dyDescent="0.25">
      <c r="A8" s="225" t="s">
        <v>1225</v>
      </c>
      <c r="B8" s="346">
        <v>552.20000000000005</v>
      </c>
      <c r="C8" s="349">
        <v>-0.7</v>
      </c>
      <c r="D8" s="349">
        <v>0.7</v>
      </c>
      <c r="E8" s="255"/>
      <c r="F8" s="255"/>
    </row>
    <row r="9" spans="1:6" s="603" customFormat="1" ht="18" customHeight="1" thickBot="1" x14ac:dyDescent="0.3">
      <c r="A9" s="228" t="s">
        <v>1049</v>
      </c>
      <c r="B9" s="347">
        <v>2447.9</v>
      </c>
      <c r="C9" s="350">
        <v>-0.7</v>
      </c>
      <c r="D9" s="350">
        <v>0.7</v>
      </c>
      <c r="E9" s="475"/>
      <c r="F9" s="475"/>
    </row>
    <row r="10" spans="1:6" s="166" customFormat="1" ht="14.25" x14ac:dyDescent="0.2">
      <c r="A10" s="647" t="s">
        <v>298</v>
      </c>
      <c r="B10" s="199"/>
      <c r="C10" s="199"/>
      <c r="D10" s="199"/>
      <c r="E10" s="199"/>
      <c r="F10" s="199"/>
    </row>
    <row r="11" spans="1:6" s="166" customFormat="1" ht="36" x14ac:dyDescent="0.2">
      <c r="A11" s="365" t="s">
        <v>269</v>
      </c>
      <c r="B11" s="167"/>
      <c r="C11" s="167"/>
      <c r="D11" s="167"/>
      <c r="E11" s="167"/>
      <c r="F11" s="167"/>
    </row>
    <row r="12" spans="1:6" s="166" customFormat="1" ht="24" x14ac:dyDescent="0.2">
      <c r="A12" s="365" t="s">
        <v>536</v>
      </c>
      <c r="B12" s="167"/>
      <c r="C12" s="167"/>
      <c r="D12" s="167"/>
      <c r="E12" s="167"/>
      <c r="F12" s="167"/>
    </row>
    <row r="13" spans="1:6" s="166" customFormat="1" ht="36" x14ac:dyDescent="0.2">
      <c r="A13" s="365" t="s">
        <v>537</v>
      </c>
      <c r="B13" s="167"/>
      <c r="C13" s="167"/>
      <c r="D13" s="167"/>
      <c r="E13" s="167"/>
      <c r="F13" s="167"/>
    </row>
    <row r="14" spans="1:6" s="166" customFormat="1" ht="39" customHeight="1" x14ac:dyDescent="0.2">
      <c r="A14" s="365" t="s">
        <v>538</v>
      </c>
      <c r="B14" s="167"/>
      <c r="C14" s="167"/>
      <c r="D14" s="167"/>
      <c r="E14" s="167"/>
      <c r="F14" s="167"/>
    </row>
    <row r="15" spans="1:6" s="166" customFormat="1" ht="84" x14ac:dyDescent="0.2">
      <c r="A15" s="365" t="s">
        <v>539</v>
      </c>
      <c r="B15" s="167"/>
      <c r="C15" s="167"/>
      <c r="D15" s="167"/>
      <c r="E15" s="167"/>
      <c r="F15" s="167"/>
    </row>
    <row r="16" spans="1:6" s="166" customFormat="1" ht="36" x14ac:dyDescent="0.2">
      <c r="A16" s="365" t="s">
        <v>540</v>
      </c>
      <c r="B16" s="167"/>
      <c r="C16" s="167"/>
      <c r="D16" s="167"/>
      <c r="E16" s="167"/>
      <c r="F16" s="167"/>
    </row>
  </sheetData>
  <pageMargins left="0.7" right="0.7" top="0.75" bottom="0.75" header="0.3" footer="0.3"/>
  <pageSetup paperSize="9" orientation="portrait" horizontalDpi="200" verticalDpi="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8596E-9345-48A6-8280-97D8EAB6BBAA}">
  <dimension ref="A1:G16"/>
  <sheetViews>
    <sheetView workbookViewId="0"/>
  </sheetViews>
  <sheetFormatPr defaultRowHeight="15" x14ac:dyDescent="0.25"/>
  <cols>
    <col min="1" max="1" width="51.5703125" customWidth="1"/>
    <col min="2" max="6" width="15.140625" customWidth="1"/>
  </cols>
  <sheetData>
    <row r="1" spans="1:7" s="149" customFormat="1" ht="21" customHeight="1" x14ac:dyDescent="0.25">
      <c r="A1" s="282" t="s">
        <v>1289</v>
      </c>
      <c r="B1" s="16"/>
      <c r="C1" s="16"/>
      <c r="D1" s="16"/>
      <c r="E1" s="16"/>
      <c r="F1" s="16"/>
    </row>
    <row r="2" spans="1:7" s="17" customFormat="1" ht="84.75" customHeight="1" thickBot="1" x14ac:dyDescent="0.3">
      <c r="A2" s="30" t="s">
        <v>535</v>
      </c>
      <c r="B2" s="171" t="s">
        <v>213</v>
      </c>
      <c r="C2" s="751" t="s">
        <v>543</v>
      </c>
      <c r="D2" s="751" t="s">
        <v>544</v>
      </c>
      <c r="E2" s="303" t="s">
        <v>545</v>
      </c>
      <c r="F2" s="303" t="s">
        <v>546</v>
      </c>
    </row>
    <row r="3" spans="1:7" ht="18.75" customHeight="1" x14ac:dyDescent="0.25">
      <c r="A3" s="225" t="s">
        <v>1050</v>
      </c>
      <c r="B3" s="273">
        <v>913.90000000000009</v>
      </c>
      <c r="C3" s="259">
        <v>-3.9</v>
      </c>
      <c r="D3" s="259">
        <v>3.9</v>
      </c>
      <c r="E3" s="596" t="s">
        <v>387</v>
      </c>
      <c r="F3" s="596" t="s">
        <v>387</v>
      </c>
      <c r="G3" s="13"/>
    </row>
    <row r="4" spans="1:7" ht="18.75" customHeight="1" x14ac:dyDescent="0.25">
      <c r="A4" s="225" t="s">
        <v>1051</v>
      </c>
      <c r="B4" s="273">
        <v>341.9</v>
      </c>
      <c r="C4" s="596" t="s">
        <v>387</v>
      </c>
      <c r="D4" s="596" t="s">
        <v>387</v>
      </c>
      <c r="E4" s="596" t="s">
        <v>387</v>
      </c>
      <c r="F4" s="596" t="s">
        <v>387</v>
      </c>
      <c r="G4" s="13"/>
    </row>
    <row r="5" spans="1:7" ht="18.75" customHeight="1" x14ac:dyDescent="0.25">
      <c r="A5" s="225" t="s">
        <v>1052</v>
      </c>
      <c r="B5" s="273">
        <v>118.8</v>
      </c>
      <c r="C5" s="596" t="s">
        <v>387</v>
      </c>
      <c r="D5" s="596" t="s">
        <v>387</v>
      </c>
      <c r="E5" s="596" t="s">
        <v>387</v>
      </c>
      <c r="F5" s="259">
        <v>0.1</v>
      </c>
      <c r="G5" s="13"/>
    </row>
    <row r="6" spans="1:7" ht="18.75" customHeight="1" thickBot="1" x14ac:dyDescent="0.3">
      <c r="A6" s="228" t="s">
        <v>1053</v>
      </c>
      <c r="B6" s="260">
        <v>1374.6000000000001</v>
      </c>
      <c r="C6" s="260">
        <v>-3.9</v>
      </c>
      <c r="D6" s="260">
        <v>3.9</v>
      </c>
      <c r="E6" s="594" t="s">
        <v>387</v>
      </c>
      <c r="F6" s="260">
        <v>0.1</v>
      </c>
      <c r="G6" s="13"/>
    </row>
    <row r="7" spans="1:7" ht="18.75" customHeight="1" x14ac:dyDescent="0.25">
      <c r="A7" s="225" t="s">
        <v>1054</v>
      </c>
      <c r="B7" s="284">
        <v>2130.1</v>
      </c>
      <c r="C7" s="596" t="s">
        <v>387</v>
      </c>
      <c r="D7" s="596" t="s">
        <v>387</v>
      </c>
      <c r="E7" s="595" t="s">
        <v>387</v>
      </c>
      <c r="F7" s="596" t="s">
        <v>387</v>
      </c>
      <c r="G7" s="13"/>
    </row>
    <row r="8" spans="1:7" ht="18.75" customHeight="1" x14ac:dyDescent="0.25">
      <c r="A8" s="225" t="s">
        <v>1055</v>
      </c>
      <c r="B8" s="298">
        <v>329.4</v>
      </c>
      <c r="C8" s="596" t="s">
        <v>387</v>
      </c>
      <c r="D8" s="596" t="s">
        <v>387</v>
      </c>
      <c r="E8" s="596" t="s">
        <v>387</v>
      </c>
      <c r="F8" s="596" t="s">
        <v>387</v>
      </c>
      <c r="G8" s="13"/>
    </row>
    <row r="9" spans="1:7" ht="18.75" customHeight="1" thickBot="1" x14ac:dyDescent="0.3">
      <c r="A9" s="228" t="s">
        <v>1056</v>
      </c>
      <c r="B9" s="302">
        <v>2459.5</v>
      </c>
      <c r="C9" s="596" t="s">
        <v>387</v>
      </c>
      <c r="D9" s="596" t="s">
        <v>387</v>
      </c>
      <c r="E9" s="596" t="s">
        <v>387</v>
      </c>
      <c r="F9" s="596" t="s">
        <v>387</v>
      </c>
      <c r="G9" s="13"/>
    </row>
    <row r="10" spans="1:7" s="17" customFormat="1" x14ac:dyDescent="0.25">
      <c r="A10" s="647" t="s">
        <v>298</v>
      </c>
      <c r="B10" s="199"/>
      <c r="C10" s="199"/>
      <c r="D10" s="199"/>
      <c r="E10" s="199"/>
      <c r="F10" s="199"/>
    </row>
    <row r="11" spans="1:7" ht="36.75" customHeight="1" x14ac:dyDescent="0.25">
      <c r="A11" s="365" t="s">
        <v>269</v>
      </c>
      <c r="B11" s="61"/>
      <c r="C11" s="61"/>
      <c r="D11" s="61"/>
      <c r="E11" s="61"/>
      <c r="F11" s="61"/>
    </row>
    <row r="12" spans="1:7" ht="25.5" customHeight="1" x14ac:dyDescent="0.25">
      <c r="A12" s="365" t="s">
        <v>536</v>
      </c>
      <c r="B12" s="61"/>
      <c r="C12" s="61"/>
      <c r="D12" s="61"/>
      <c r="E12" s="61"/>
      <c r="F12" s="61"/>
    </row>
    <row r="13" spans="1:7" ht="37.5" customHeight="1" x14ac:dyDescent="0.25">
      <c r="A13" s="365" t="s">
        <v>537</v>
      </c>
      <c r="B13" s="61"/>
      <c r="C13" s="61"/>
      <c r="D13" s="61"/>
      <c r="E13" s="61"/>
      <c r="F13" s="61"/>
    </row>
    <row r="14" spans="1:7" ht="39" customHeight="1" x14ac:dyDescent="0.25">
      <c r="A14" s="365" t="s">
        <v>538</v>
      </c>
      <c r="B14" s="61"/>
      <c r="C14" s="61"/>
      <c r="D14" s="61"/>
      <c r="E14" s="61"/>
      <c r="F14" s="61"/>
    </row>
    <row r="15" spans="1:7" ht="84.75" customHeight="1" x14ac:dyDescent="0.25">
      <c r="A15" s="365" t="s">
        <v>539</v>
      </c>
      <c r="B15" s="61"/>
      <c r="C15" s="61"/>
      <c r="D15" s="61"/>
      <c r="E15" s="61"/>
      <c r="F15" s="61"/>
    </row>
    <row r="16" spans="1:7" ht="48.75" customHeight="1" x14ac:dyDescent="0.25">
      <c r="A16" s="365" t="s">
        <v>540</v>
      </c>
      <c r="B16" s="61"/>
      <c r="C16" s="61"/>
      <c r="D16" s="61"/>
      <c r="E16" s="61"/>
      <c r="F16" s="61"/>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1BD6B-0FE7-4DBC-B356-ADC5BCE71F76}">
  <dimension ref="A1:C7"/>
  <sheetViews>
    <sheetView workbookViewId="0"/>
  </sheetViews>
  <sheetFormatPr defaultColWidth="9.140625" defaultRowHeight="14.25" x14ac:dyDescent="0.2"/>
  <cols>
    <col min="1" max="1" width="98.85546875" style="5" customWidth="1"/>
    <col min="2" max="2" width="10.140625" style="5" customWidth="1"/>
    <col min="3" max="3" width="10" style="5" customWidth="1"/>
    <col min="4" max="16384" width="9.140625" style="5"/>
  </cols>
  <sheetData>
    <row r="1" spans="1:3" s="197" customFormat="1" ht="20.25" customHeight="1" x14ac:dyDescent="0.25">
      <c r="A1" s="197" t="s">
        <v>548</v>
      </c>
    </row>
    <row r="2" spans="1:3" ht="28.5" customHeight="1" x14ac:dyDescent="0.2">
      <c r="A2" s="134" t="s">
        <v>270</v>
      </c>
      <c r="B2" s="136" t="s">
        <v>294</v>
      </c>
      <c r="C2" s="136" t="s">
        <v>12</v>
      </c>
    </row>
    <row r="3" spans="1:3" ht="17.25" customHeight="1" x14ac:dyDescent="0.2">
      <c r="A3" s="639" t="s">
        <v>1059</v>
      </c>
      <c r="B3" s="599" t="s">
        <v>387</v>
      </c>
      <c r="C3" s="599">
        <v>22.5</v>
      </c>
    </row>
    <row r="4" spans="1:3" ht="17.25" customHeight="1" x14ac:dyDescent="0.2">
      <c r="A4" s="639" t="s">
        <v>1058</v>
      </c>
      <c r="B4" s="599" t="s">
        <v>387</v>
      </c>
      <c r="C4" s="752">
        <v>1</v>
      </c>
    </row>
    <row r="5" spans="1:3" s="137" customFormat="1" ht="17.25" customHeight="1" x14ac:dyDescent="0.25">
      <c r="A5" s="479" t="s">
        <v>73</v>
      </c>
      <c r="B5" s="600" t="s">
        <v>387</v>
      </c>
      <c r="C5" s="600">
        <v>23.5</v>
      </c>
    </row>
    <row r="6" spans="1:3" x14ac:dyDescent="0.2">
      <c r="A6" s="569" t="s">
        <v>304</v>
      </c>
    </row>
    <row r="7" spans="1:3" x14ac:dyDescent="0.2">
      <c r="A7" s="569" t="s">
        <v>547</v>
      </c>
    </row>
  </sheetData>
  <phoneticPr fontId="23" type="noConversion"/>
  <pageMargins left="0.7" right="0.7" top="0.75" bottom="0.75" header="0.3" footer="0.3"/>
  <pageSetup paperSize="9" orientation="portrait" horizontalDpi="200" verticalDpi="200" r:id="rId1"/>
  <tableParts count="1">
    <tablePart r:id="rId2"/>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53BD-D030-488A-B829-D86D31A58E55}">
  <dimension ref="A1:C4"/>
  <sheetViews>
    <sheetView workbookViewId="0"/>
  </sheetViews>
  <sheetFormatPr defaultRowHeight="15" x14ac:dyDescent="0.25"/>
  <cols>
    <col min="1" max="1" width="76.85546875" customWidth="1"/>
    <col min="2" max="2" width="15" customWidth="1"/>
    <col min="3" max="3" width="13.5703125" customWidth="1"/>
    <col min="4" max="4" width="15.140625" customWidth="1"/>
  </cols>
  <sheetData>
    <row r="1" spans="1:3" s="9" customFormat="1" ht="21.75" customHeight="1" x14ac:dyDescent="0.25">
      <c r="A1" s="11" t="s">
        <v>1170</v>
      </c>
      <c r="B1" s="12"/>
      <c r="C1" s="12"/>
    </row>
    <row r="2" spans="1:3" ht="30" customHeight="1" x14ac:dyDescent="0.25">
      <c r="A2" s="305" t="s">
        <v>10</v>
      </c>
      <c r="B2" s="97" t="s">
        <v>294</v>
      </c>
      <c r="C2" s="97" t="s">
        <v>12</v>
      </c>
    </row>
    <row r="3" spans="1:3" ht="41.25" customHeight="1" x14ac:dyDescent="0.25">
      <c r="A3" s="304" t="s">
        <v>1057</v>
      </c>
      <c r="B3" s="281">
        <f>61514016/1000000</f>
        <v>61.514015999999998</v>
      </c>
      <c r="C3" s="281">
        <f>43594298.38/1000000</f>
        <v>43.594298380000005</v>
      </c>
    </row>
    <row r="4" spans="1:3" s="188" customFormat="1" ht="19.5" customHeight="1" x14ac:dyDescent="0.2">
      <c r="A4" s="342" t="s">
        <v>73</v>
      </c>
      <c r="B4" s="490">
        <f>SUM(B3:B3)</f>
        <v>61.514015999999998</v>
      </c>
      <c r="C4" s="490">
        <f>SUM(C3:C3)</f>
        <v>43.594298380000005</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8BCD2-5CC7-40FC-A217-244F63926694}">
  <dimension ref="A1:E12"/>
  <sheetViews>
    <sheetView zoomScaleNormal="100" workbookViewId="0"/>
  </sheetViews>
  <sheetFormatPr defaultRowHeight="15" x14ac:dyDescent="0.25"/>
  <cols>
    <col min="1" max="1" width="93.5703125" customWidth="1"/>
    <col min="2" max="5" width="16" customWidth="1"/>
  </cols>
  <sheetData>
    <row r="1" spans="1:5" s="197" customFormat="1" ht="21" customHeight="1" x14ac:dyDescent="0.25">
      <c r="A1" s="306" t="s">
        <v>550</v>
      </c>
      <c r="B1" s="187"/>
      <c r="C1" s="187"/>
      <c r="D1" s="187"/>
      <c r="E1" s="187"/>
    </row>
    <row r="2" spans="1:5" s="139" customFormat="1" ht="79.5" customHeight="1" x14ac:dyDescent="0.2">
      <c r="A2" s="307" t="s">
        <v>386</v>
      </c>
      <c r="B2" s="483" t="s">
        <v>213</v>
      </c>
      <c r="C2" s="484" t="s">
        <v>1264</v>
      </c>
      <c r="D2" s="484" t="s">
        <v>1265</v>
      </c>
      <c r="E2" s="484" t="s">
        <v>1266</v>
      </c>
    </row>
    <row r="3" spans="1:5" s="603" customFormat="1" ht="16.5" customHeight="1" x14ac:dyDescent="0.25">
      <c r="A3" s="693" t="s">
        <v>1060</v>
      </c>
      <c r="B3" s="279">
        <v>19.399999999999999</v>
      </c>
      <c r="C3" s="599" t="s">
        <v>387</v>
      </c>
      <c r="D3" s="488">
        <v>19.399999999999999</v>
      </c>
      <c r="E3" s="599" t="s">
        <v>387</v>
      </c>
    </row>
    <row r="4" spans="1:5" s="603" customFormat="1" ht="16.5" customHeight="1" x14ac:dyDescent="0.25">
      <c r="A4" s="693" t="s">
        <v>1061</v>
      </c>
      <c r="B4" s="279">
        <v>641.4</v>
      </c>
      <c r="C4" s="599" t="s">
        <v>387</v>
      </c>
      <c r="D4" s="279">
        <v>90.6</v>
      </c>
      <c r="E4" s="279">
        <v>550.70000000000005</v>
      </c>
    </row>
    <row r="5" spans="1:5" s="603" customFormat="1" ht="16.5" customHeight="1" x14ac:dyDescent="0.25">
      <c r="A5" s="694" t="s">
        <v>1062</v>
      </c>
      <c r="B5" s="489">
        <v>660.8</v>
      </c>
      <c r="C5" s="599" t="s">
        <v>387</v>
      </c>
      <c r="D5" s="489">
        <v>110</v>
      </c>
      <c r="E5" s="489">
        <v>550.70000000000005</v>
      </c>
    </row>
    <row r="6" spans="1:5" s="603" customFormat="1" ht="16.5" customHeight="1" x14ac:dyDescent="0.25">
      <c r="A6" s="693" t="s">
        <v>1063</v>
      </c>
      <c r="B6" s="488">
        <v>15.6</v>
      </c>
      <c r="C6" s="599" t="s">
        <v>387</v>
      </c>
      <c r="D6" s="279">
        <v>7.9</v>
      </c>
      <c r="E6" s="279">
        <v>7.7</v>
      </c>
    </row>
    <row r="7" spans="1:5" s="603" customFormat="1" ht="16.5" customHeight="1" x14ac:dyDescent="0.25">
      <c r="A7" s="693" t="s">
        <v>1064</v>
      </c>
      <c r="B7" s="488">
        <v>492</v>
      </c>
      <c r="C7" s="599" t="s">
        <v>387</v>
      </c>
      <c r="D7" s="279">
        <v>0.9</v>
      </c>
      <c r="E7" s="279">
        <v>491.1</v>
      </c>
    </row>
    <row r="8" spans="1:5" s="603" customFormat="1" ht="16.5" customHeight="1" x14ac:dyDescent="0.25">
      <c r="A8" s="694" t="s">
        <v>1065</v>
      </c>
      <c r="B8" s="489">
        <v>507.6</v>
      </c>
      <c r="C8" s="599" t="s">
        <v>387</v>
      </c>
      <c r="D8" s="489">
        <v>8.8000000000000007</v>
      </c>
      <c r="E8" s="489">
        <v>498.9</v>
      </c>
    </row>
    <row r="9" spans="1:5" s="603" customFormat="1" ht="16.5" customHeight="1" x14ac:dyDescent="0.25">
      <c r="A9" s="695" t="s">
        <v>1066</v>
      </c>
      <c r="B9" s="279">
        <v>4.2</v>
      </c>
      <c r="C9" s="599" t="s">
        <v>387</v>
      </c>
      <c r="D9" s="599" t="s">
        <v>387</v>
      </c>
      <c r="E9" s="279">
        <v>4.2</v>
      </c>
    </row>
    <row r="10" spans="1:5" s="603" customFormat="1" ht="16.5" customHeight="1" x14ac:dyDescent="0.25">
      <c r="A10" s="694" t="s">
        <v>1067</v>
      </c>
      <c r="B10" s="489">
        <v>4.2</v>
      </c>
      <c r="C10" s="599" t="s">
        <v>387</v>
      </c>
      <c r="D10" s="599" t="s">
        <v>387</v>
      </c>
      <c r="E10" s="489">
        <v>4.2</v>
      </c>
    </row>
    <row r="11" spans="1:5" s="166" customFormat="1" ht="14.25" x14ac:dyDescent="0.2">
      <c r="A11" s="753" t="s">
        <v>304</v>
      </c>
      <c r="B11" s="696"/>
      <c r="C11" s="696"/>
      <c r="D11" s="696"/>
      <c r="E11" s="696"/>
    </row>
    <row r="12" spans="1:5" s="139" customFormat="1" ht="36" x14ac:dyDescent="0.25">
      <c r="A12" s="754" t="s">
        <v>549</v>
      </c>
      <c r="B12" s="201"/>
      <c r="C12" s="201"/>
      <c r="D12" s="201"/>
      <c r="E12" s="201"/>
    </row>
  </sheetData>
  <pageMargins left="0.7" right="0.7" top="0.75" bottom="0.75" header="0.3" footer="0.3"/>
  <pageSetup paperSize="9" orientation="portrait" horizontalDpi="200" verticalDpi="200" r:id="rId1"/>
  <tableParts count="1">
    <tablePart r:id="rId2"/>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2166-CC6E-49AB-AD9C-34CC17B910CB}">
  <dimension ref="A1:E13"/>
  <sheetViews>
    <sheetView workbookViewId="0"/>
  </sheetViews>
  <sheetFormatPr defaultColWidth="9.140625" defaultRowHeight="14.25" x14ac:dyDescent="0.2"/>
  <cols>
    <col min="1" max="1" width="91.28515625" style="5" customWidth="1"/>
    <col min="2" max="5" width="20.85546875" style="5" customWidth="1"/>
    <col min="6" max="16384" width="9.140625" style="5"/>
  </cols>
  <sheetData>
    <row r="1" spans="1:5" s="604" customFormat="1" ht="21" customHeight="1" x14ac:dyDescent="0.25">
      <c r="A1" s="306" t="s">
        <v>1171</v>
      </c>
      <c r="B1" s="601"/>
      <c r="C1" s="601"/>
      <c r="D1" s="601"/>
      <c r="E1" s="601"/>
    </row>
    <row r="2" spans="1:5" s="139" customFormat="1" ht="79.5" customHeight="1" x14ac:dyDescent="0.2">
      <c r="A2" s="307" t="s">
        <v>194</v>
      </c>
      <c r="B2" s="483" t="s">
        <v>213</v>
      </c>
      <c r="C2" s="484" t="s">
        <v>1264</v>
      </c>
      <c r="D2" s="484" t="s">
        <v>1265</v>
      </c>
      <c r="E2" s="484" t="s">
        <v>1266</v>
      </c>
    </row>
    <row r="3" spans="1:5" s="603" customFormat="1" ht="16.5" customHeight="1" x14ac:dyDescent="0.25">
      <c r="A3" s="693" t="s">
        <v>1068</v>
      </c>
      <c r="B3" s="485">
        <v>22346.5</v>
      </c>
      <c r="C3" s="599" t="s">
        <v>387</v>
      </c>
      <c r="D3" s="485">
        <v>22346.5</v>
      </c>
      <c r="E3" s="599" t="s">
        <v>387</v>
      </c>
    </row>
    <row r="4" spans="1:5" s="603" customFormat="1" ht="16.5" customHeight="1" x14ac:dyDescent="0.25">
      <c r="A4" s="693" t="s">
        <v>1069</v>
      </c>
      <c r="B4" s="485">
        <v>723.7</v>
      </c>
      <c r="C4" s="599" t="s">
        <v>387</v>
      </c>
      <c r="D4" s="485">
        <v>77.2</v>
      </c>
      <c r="E4" s="485">
        <v>646.5</v>
      </c>
    </row>
    <row r="5" spans="1:5" s="603" customFormat="1" ht="16.5" customHeight="1" x14ac:dyDescent="0.25">
      <c r="A5" s="694" t="s">
        <v>1070</v>
      </c>
      <c r="B5" s="487">
        <v>23070.2</v>
      </c>
      <c r="C5" s="599" t="s">
        <v>387</v>
      </c>
      <c r="D5" s="487">
        <v>22423.7</v>
      </c>
      <c r="E5" s="487">
        <v>646.5</v>
      </c>
    </row>
    <row r="6" spans="1:5" s="139" customFormat="1" ht="16.5" customHeight="1" x14ac:dyDescent="0.25">
      <c r="A6" s="693" t="s">
        <v>1267</v>
      </c>
      <c r="B6" s="486">
        <v>8995.5</v>
      </c>
      <c r="C6" s="599" t="s">
        <v>387</v>
      </c>
      <c r="D6" s="485">
        <v>8995.5</v>
      </c>
      <c r="E6" s="599" t="s">
        <v>387</v>
      </c>
    </row>
    <row r="7" spans="1:5" s="603" customFormat="1" ht="16.5" customHeight="1" x14ac:dyDescent="0.25">
      <c r="A7" s="693" t="s">
        <v>1071</v>
      </c>
      <c r="B7" s="486">
        <v>645.1</v>
      </c>
      <c r="C7" s="599" t="s">
        <v>387</v>
      </c>
      <c r="D7" s="485">
        <v>0.9</v>
      </c>
      <c r="E7" s="485">
        <v>644.20000000000005</v>
      </c>
    </row>
    <row r="8" spans="1:5" s="139" customFormat="1" ht="16.5" customHeight="1" x14ac:dyDescent="0.25">
      <c r="A8" s="694" t="s">
        <v>1072</v>
      </c>
      <c r="B8" s="487">
        <v>9640.6</v>
      </c>
      <c r="C8" s="599" t="s">
        <v>387</v>
      </c>
      <c r="D8" s="487">
        <v>8996.4</v>
      </c>
      <c r="E8" s="487">
        <v>644.20000000000005</v>
      </c>
    </row>
    <row r="9" spans="1:5" s="139" customFormat="1" ht="16.5" customHeight="1" x14ac:dyDescent="0.25">
      <c r="A9" s="695" t="s">
        <v>1073</v>
      </c>
      <c r="B9" s="485">
        <v>2.7</v>
      </c>
      <c r="C9" s="599" t="s">
        <v>387</v>
      </c>
      <c r="D9" s="599" t="s">
        <v>387</v>
      </c>
      <c r="E9" s="485">
        <v>2.7</v>
      </c>
    </row>
    <row r="10" spans="1:5" s="139" customFormat="1" ht="16.5" customHeight="1" x14ac:dyDescent="0.25">
      <c r="A10" s="695" t="s">
        <v>1074</v>
      </c>
      <c r="B10" s="485">
        <v>0.3</v>
      </c>
      <c r="C10" s="599" t="s">
        <v>387</v>
      </c>
      <c r="D10" s="599" t="s">
        <v>387</v>
      </c>
      <c r="E10" s="485">
        <v>0.3</v>
      </c>
    </row>
    <row r="11" spans="1:5" s="139" customFormat="1" ht="16.5" customHeight="1" x14ac:dyDescent="0.25">
      <c r="A11" s="694" t="s">
        <v>1075</v>
      </c>
      <c r="B11" s="487">
        <v>3.1</v>
      </c>
      <c r="C11" s="599" t="s">
        <v>387</v>
      </c>
      <c r="D11" s="599" t="s">
        <v>387</v>
      </c>
      <c r="E11" s="487">
        <v>3.1</v>
      </c>
    </row>
    <row r="12" spans="1:5" x14ac:dyDescent="0.2">
      <c r="A12" s="753" t="s">
        <v>304</v>
      </c>
    </row>
    <row r="13" spans="1:5" ht="42.75" customHeight="1" x14ac:dyDescent="0.2">
      <c r="A13" s="754" t="s">
        <v>549</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BD549-A89D-434B-A529-0B6CD91C3578}">
  <dimension ref="A1:I16"/>
  <sheetViews>
    <sheetView workbookViewId="0"/>
  </sheetViews>
  <sheetFormatPr defaultColWidth="9.140625" defaultRowHeight="14.25" x14ac:dyDescent="0.2"/>
  <cols>
    <col min="1" max="1" width="81.5703125" style="5" customWidth="1"/>
    <col min="2" max="7" width="14.5703125" style="5" customWidth="1"/>
    <col min="8" max="16384" width="9.140625" style="5"/>
  </cols>
  <sheetData>
    <row r="1" spans="1:9" s="603" customFormat="1" ht="23.25" customHeight="1" x14ac:dyDescent="0.25">
      <c r="A1" s="601" t="s">
        <v>1291</v>
      </c>
    </row>
    <row r="2" spans="1:9" ht="51" x14ac:dyDescent="0.2">
      <c r="A2" s="313" t="s">
        <v>10</v>
      </c>
      <c r="B2" s="500" t="s">
        <v>1268</v>
      </c>
      <c r="C2" s="500" t="s">
        <v>1269</v>
      </c>
      <c r="D2" s="500" t="s">
        <v>1270</v>
      </c>
      <c r="E2" s="500" t="s">
        <v>453</v>
      </c>
      <c r="F2" s="500" t="s">
        <v>454</v>
      </c>
      <c r="G2" s="501" t="s">
        <v>152</v>
      </c>
    </row>
    <row r="3" spans="1:9" s="603" customFormat="1" ht="17.25" customHeight="1" x14ac:dyDescent="0.25">
      <c r="A3" s="697" t="s">
        <v>1076</v>
      </c>
      <c r="B3" s="698">
        <v>646.5</v>
      </c>
      <c r="C3" s="599" t="s">
        <v>387</v>
      </c>
      <c r="D3" s="698">
        <v>644.20000000000005</v>
      </c>
      <c r="E3" s="698">
        <v>2.7</v>
      </c>
      <c r="F3" s="698">
        <v>0.3</v>
      </c>
      <c r="G3" s="699">
        <v>1293.8</v>
      </c>
    </row>
    <row r="4" spans="1:9" s="603" customFormat="1" ht="17.25" customHeight="1" x14ac:dyDescent="0.25">
      <c r="A4" s="585" t="s">
        <v>1077</v>
      </c>
      <c r="B4" s="700">
        <v>-167.2</v>
      </c>
      <c r="C4" s="599" t="s">
        <v>387</v>
      </c>
      <c r="D4" s="700">
        <v>-130.69999999999999</v>
      </c>
      <c r="E4" s="700">
        <v>-0.5</v>
      </c>
      <c r="F4" s="599" t="s">
        <v>387</v>
      </c>
      <c r="G4" s="701">
        <v>-298.39999999999998</v>
      </c>
    </row>
    <row r="5" spans="1:9" s="603" customFormat="1" ht="17.25" customHeight="1" x14ac:dyDescent="0.25">
      <c r="A5" s="585" t="s">
        <v>1078</v>
      </c>
      <c r="B5" s="491">
        <v>0</v>
      </c>
      <c r="C5" s="700">
        <v>9.6</v>
      </c>
      <c r="D5" s="599" t="s">
        <v>387</v>
      </c>
      <c r="E5" s="700">
        <v>3.1</v>
      </c>
      <c r="F5" s="599" t="s">
        <v>387</v>
      </c>
      <c r="G5" s="701">
        <v>12.7</v>
      </c>
    </row>
    <row r="6" spans="1:9" s="603" customFormat="1" ht="17.25" customHeight="1" x14ac:dyDescent="0.25">
      <c r="A6" s="697" t="s">
        <v>1079</v>
      </c>
      <c r="B6" s="702">
        <v>479.3</v>
      </c>
      <c r="C6" s="702">
        <v>9.6</v>
      </c>
      <c r="D6" s="702">
        <v>513.5</v>
      </c>
      <c r="E6" s="702">
        <v>5.3</v>
      </c>
      <c r="F6" s="702">
        <v>0.3</v>
      </c>
      <c r="G6" s="703">
        <v>1008</v>
      </c>
    </row>
    <row r="7" spans="1:9" s="603" customFormat="1" ht="17.25" customHeight="1" x14ac:dyDescent="0.25">
      <c r="A7" s="585" t="s">
        <v>1080</v>
      </c>
      <c r="B7" s="700">
        <v>15.3</v>
      </c>
      <c r="C7" s="700">
        <v>-0.2</v>
      </c>
      <c r="D7" s="599" t="s">
        <v>387</v>
      </c>
      <c r="E7" s="700">
        <v>1.4</v>
      </c>
      <c r="F7" s="599" t="s">
        <v>387</v>
      </c>
      <c r="G7" s="701">
        <v>16.5</v>
      </c>
    </row>
    <row r="8" spans="1:9" s="603" customFormat="1" ht="17.25" customHeight="1" x14ac:dyDescent="0.25">
      <c r="A8" s="585" t="s">
        <v>1081</v>
      </c>
      <c r="B8" s="599" t="s">
        <v>387</v>
      </c>
      <c r="C8" s="599" t="s">
        <v>387</v>
      </c>
      <c r="D8" s="700">
        <v>1.6</v>
      </c>
      <c r="E8" s="599" t="s">
        <v>387</v>
      </c>
      <c r="F8" s="599" t="s">
        <v>387</v>
      </c>
      <c r="G8" s="701">
        <v>1.6</v>
      </c>
    </row>
    <row r="9" spans="1:9" s="603" customFormat="1" ht="17.25" customHeight="1" x14ac:dyDescent="0.25">
      <c r="A9" s="585" t="s">
        <v>1082</v>
      </c>
      <c r="B9" s="599" t="s">
        <v>387</v>
      </c>
      <c r="C9" s="599" t="s">
        <v>387</v>
      </c>
      <c r="D9" s="599" t="s">
        <v>387</v>
      </c>
      <c r="E9" s="599" t="s">
        <v>387</v>
      </c>
      <c r="F9" s="700">
        <v>-0.3</v>
      </c>
      <c r="G9" s="701">
        <v>-0.3</v>
      </c>
    </row>
    <row r="10" spans="1:9" s="603" customFormat="1" ht="17.25" customHeight="1" x14ac:dyDescent="0.25">
      <c r="A10" s="585" t="s">
        <v>1226</v>
      </c>
      <c r="B10" s="599" t="s">
        <v>387</v>
      </c>
      <c r="C10" s="700">
        <v>-1.7</v>
      </c>
      <c r="D10" s="700">
        <v>-24</v>
      </c>
      <c r="E10" s="700">
        <v>-2.5</v>
      </c>
      <c r="F10" s="599" t="s">
        <v>387</v>
      </c>
      <c r="G10" s="701">
        <v>-28.2</v>
      </c>
    </row>
    <row r="11" spans="1:9" s="603" customFormat="1" ht="17.25" customHeight="1" x14ac:dyDescent="0.25">
      <c r="A11" s="704" t="s">
        <v>1083</v>
      </c>
      <c r="B11" s="599" t="s">
        <v>387</v>
      </c>
      <c r="C11" s="496">
        <v>-1.7</v>
      </c>
      <c r="D11" s="496">
        <v>-24</v>
      </c>
      <c r="E11" s="496">
        <v>-2.5</v>
      </c>
      <c r="F11" s="599" t="s">
        <v>387</v>
      </c>
      <c r="G11" s="705">
        <v>-28.2</v>
      </c>
    </row>
    <row r="12" spans="1:9" ht="27.75" customHeight="1" x14ac:dyDescent="0.2">
      <c r="A12" s="585" t="s">
        <v>1272</v>
      </c>
      <c r="B12" s="314">
        <v>56.2</v>
      </c>
      <c r="C12" s="599" t="s">
        <v>387</v>
      </c>
      <c r="D12" s="599" t="s">
        <v>387</v>
      </c>
      <c r="E12" s="599" t="s">
        <v>387</v>
      </c>
      <c r="F12" s="599" t="s">
        <v>387</v>
      </c>
      <c r="G12" s="309">
        <v>56.2</v>
      </c>
      <c r="I12" s="308"/>
    </row>
    <row r="13" spans="1:9" ht="17.25" customHeight="1" x14ac:dyDescent="0.25">
      <c r="A13" s="704" t="s">
        <v>1084</v>
      </c>
      <c r="B13" s="312">
        <v>56.2</v>
      </c>
      <c r="C13" s="599" t="s">
        <v>387</v>
      </c>
      <c r="D13" s="599" t="s">
        <v>387</v>
      </c>
      <c r="E13" s="599" t="s">
        <v>387</v>
      </c>
      <c r="F13" s="599" t="s">
        <v>387</v>
      </c>
      <c r="G13" s="310">
        <v>56.2</v>
      </c>
    </row>
    <row r="14" spans="1:9" s="603" customFormat="1" ht="17.25" customHeight="1" x14ac:dyDescent="0.25">
      <c r="A14" s="583" t="s">
        <v>1085</v>
      </c>
      <c r="B14" s="498">
        <v>550.70000000000005</v>
      </c>
      <c r="C14" s="498">
        <v>7.7</v>
      </c>
      <c r="D14" s="498">
        <v>491.1</v>
      </c>
      <c r="E14" s="498">
        <v>4.2</v>
      </c>
      <c r="F14" s="599" t="s">
        <v>387</v>
      </c>
      <c r="G14" s="706">
        <v>1053.8</v>
      </c>
    </row>
    <row r="15" spans="1:9" x14ac:dyDescent="0.2">
      <c r="A15" s="569" t="s">
        <v>304</v>
      </c>
    </row>
    <row r="16" spans="1:9" s="127" customFormat="1" ht="48" x14ac:dyDescent="0.2">
      <c r="A16" s="636" t="s">
        <v>1271</v>
      </c>
    </row>
  </sheetData>
  <pageMargins left="0.7" right="0.7" top="0.75" bottom="0.75" header="0.3" footer="0.3"/>
  <pageSetup paperSize="9" orientation="portrait" horizontalDpi="200" verticalDpi="200" r:id="rId1"/>
  <tableParts count="1">
    <tablePart r:id="rId2"/>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67424-1A18-486A-A4B2-2AD2434BFBBA}">
  <dimension ref="A1:K13"/>
  <sheetViews>
    <sheetView workbookViewId="0">
      <selection activeCell="A18" sqref="A18"/>
    </sheetView>
  </sheetViews>
  <sheetFormatPr defaultColWidth="9.140625" defaultRowHeight="14.25" x14ac:dyDescent="0.2"/>
  <cols>
    <col min="1" max="1" width="81.42578125" style="5" customWidth="1"/>
    <col min="2" max="7" width="19.140625" style="5" customWidth="1"/>
    <col min="8" max="16384" width="9.140625" style="5"/>
  </cols>
  <sheetData>
    <row r="1" spans="1:11" s="603" customFormat="1" ht="23.25" customHeight="1" x14ac:dyDescent="0.25">
      <c r="A1" s="601" t="s">
        <v>1292</v>
      </c>
    </row>
    <row r="2" spans="1:11" ht="42" customHeight="1" x14ac:dyDescent="0.2">
      <c r="A2" s="315" t="s">
        <v>10</v>
      </c>
      <c r="B2" s="495" t="s">
        <v>1268</v>
      </c>
      <c r="C2" s="495" t="s">
        <v>1269</v>
      </c>
      <c r="D2" s="495" t="s">
        <v>1270</v>
      </c>
      <c r="E2" s="495" t="s">
        <v>453</v>
      </c>
      <c r="F2" s="495" t="s">
        <v>1273</v>
      </c>
      <c r="G2" s="495" t="s">
        <v>152</v>
      </c>
    </row>
    <row r="3" spans="1:11" s="510" customFormat="1" ht="16.5" customHeight="1" x14ac:dyDescent="0.25">
      <c r="A3" s="586" t="s">
        <v>1086</v>
      </c>
      <c r="B3" s="499">
        <v>515.5</v>
      </c>
      <c r="C3" s="599" t="s">
        <v>387</v>
      </c>
      <c r="D3" s="499">
        <v>703.6</v>
      </c>
      <c r="E3" s="499">
        <v>7.6</v>
      </c>
      <c r="F3" s="499">
        <v>0.4</v>
      </c>
      <c r="G3" s="499">
        <v>1227.1999999999998</v>
      </c>
    </row>
    <row r="4" spans="1:11" s="510" customFormat="1" ht="16.5" customHeight="1" x14ac:dyDescent="0.25">
      <c r="A4" s="229" t="s">
        <v>1274</v>
      </c>
      <c r="B4" s="380">
        <v>93.6</v>
      </c>
      <c r="C4" s="599" t="s">
        <v>387</v>
      </c>
      <c r="D4" s="599" t="s">
        <v>387</v>
      </c>
      <c r="E4" s="599" t="s">
        <v>387</v>
      </c>
      <c r="F4" s="599" t="s">
        <v>387</v>
      </c>
      <c r="G4" s="380">
        <v>93.6</v>
      </c>
      <c r="K4" s="584"/>
    </row>
    <row r="5" spans="1:11" s="510" customFormat="1" ht="16.5" customHeight="1" x14ac:dyDescent="0.25">
      <c r="A5" s="229" t="s">
        <v>1275</v>
      </c>
      <c r="B5" s="380">
        <v>2.9</v>
      </c>
      <c r="C5" s="599" t="s">
        <v>387</v>
      </c>
      <c r="D5" s="380">
        <v>58.6</v>
      </c>
      <c r="E5" s="380">
        <v>0.7</v>
      </c>
      <c r="F5" s="599" t="s">
        <v>387</v>
      </c>
      <c r="G5" s="380">
        <v>62.2</v>
      </c>
    </row>
    <row r="6" spans="1:11" s="510" customFormat="1" ht="16.5" customHeight="1" x14ac:dyDescent="0.25">
      <c r="A6" s="229" t="s">
        <v>1276</v>
      </c>
      <c r="B6" s="380">
        <v>-0.4</v>
      </c>
      <c r="C6" s="599" t="s">
        <v>387</v>
      </c>
      <c r="D6" s="380">
        <v>-0.1</v>
      </c>
      <c r="E6" s="599" t="s">
        <v>387</v>
      </c>
      <c r="F6" s="599" t="s">
        <v>387</v>
      </c>
      <c r="G6" s="380">
        <v>-0.4</v>
      </c>
    </row>
    <row r="7" spans="1:11" s="510" customFormat="1" ht="16.5" customHeight="1" x14ac:dyDescent="0.25">
      <c r="A7" s="229" t="s">
        <v>1277</v>
      </c>
      <c r="B7" s="380">
        <v>-1.3</v>
      </c>
      <c r="C7" s="599" t="s">
        <v>387</v>
      </c>
      <c r="D7" s="380">
        <v>-78.400000000000006</v>
      </c>
      <c r="E7" s="380">
        <v>-3.1</v>
      </c>
      <c r="F7" s="599" t="s">
        <v>387</v>
      </c>
      <c r="G7" s="380">
        <v>-82.7</v>
      </c>
    </row>
    <row r="8" spans="1:11" s="510" customFormat="1" ht="16.5" customHeight="1" x14ac:dyDescent="0.25">
      <c r="A8" s="585" t="s">
        <v>1278</v>
      </c>
      <c r="B8" s="599" t="s">
        <v>387</v>
      </c>
      <c r="C8" s="599" t="s">
        <v>387</v>
      </c>
      <c r="D8" s="380">
        <v>-2.8</v>
      </c>
      <c r="E8" s="599" t="s">
        <v>387</v>
      </c>
      <c r="F8" s="599" t="s">
        <v>387</v>
      </c>
      <c r="G8" s="380">
        <v>-2.8</v>
      </c>
    </row>
    <row r="9" spans="1:11" ht="16.5" customHeight="1" x14ac:dyDescent="0.2">
      <c r="A9" s="229" t="s">
        <v>1087</v>
      </c>
      <c r="B9" s="599" t="s">
        <v>387</v>
      </c>
      <c r="C9" s="599" t="s">
        <v>387</v>
      </c>
      <c r="D9" s="380">
        <v>-35.1</v>
      </c>
      <c r="E9" s="380">
        <v>-2.5</v>
      </c>
      <c r="F9" s="380">
        <v>-0.1</v>
      </c>
      <c r="G9" s="380">
        <v>-37.700000000000003</v>
      </c>
    </row>
    <row r="10" spans="1:11" ht="16.5" customHeight="1" x14ac:dyDescent="0.2">
      <c r="A10" s="704" t="s">
        <v>1088</v>
      </c>
      <c r="B10" s="599" t="s">
        <v>387</v>
      </c>
      <c r="C10" s="599" t="s">
        <v>387</v>
      </c>
      <c r="D10" s="496">
        <v>-35.1</v>
      </c>
      <c r="E10" s="496">
        <v>-2.5</v>
      </c>
      <c r="F10" s="496">
        <v>-0.1</v>
      </c>
      <c r="G10" s="496">
        <v>-37.700000000000003</v>
      </c>
    </row>
    <row r="11" spans="1:11" ht="32.25" customHeight="1" x14ac:dyDescent="0.2">
      <c r="A11" s="229" t="s">
        <v>1344</v>
      </c>
      <c r="B11" s="311">
        <v>36.1</v>
      </c>
      <c r="C11" s="599" t="s">
        <v>387</v>
      </c>
      <c r="D11" s="380">
        <v>-1.7</v>
      </c>
      <c r="E11" s="599" t="s">
        <v>387</v>
      </c>
      <c r="F11" s="599" t="s">
        <v>387</v>
      </c>
      <c r="G11" s="380">
        <v>34.5</v>
      </c>
    </row>
    <row r="12" spans="1:11" ht="16.5" customHeight="1" x14ac:dyDescent="0.2">
      <c r="A12" s="704" t="s">
        <v>1089</v>
      </c>
      <c r="B12" s="497">
        <v>36.1</v>
      </c>
      <c r="C12" s="599" t="s">
        <v>387</v>
      </c>
      <c r="D12" s="497">
        <v>-1.7</v>
      </c>
      <c r="E12" s="599" t="s">
        <v>387</v>
      </c>
      <c r="F12" s="599" t="s">
        <v>387</v>
      </c>
      <c r="G12" s="497">
        <v>34.5</v>
      </c>
    </row>
    <row r="13" spans="1:11" ht="16.5" customHeight="1" x14ac:dyDescent="0.2">
      <c r="A13" s="583" t="s">
        <v>1090</v>
      </c>
      <c r="B13" s="498">
        <v>646.5</v>
      </c>
      <c r="C13" s="599" t="s">
        <v>387</v>
      </c>
      <c r="D13" s="498">
        <v>644.20000000000005</v>
      </c>
      <c r="E13" s="498">
        <v>2.7</v>
      </c>
      <c r="F13" s="498">
        <v>0.3</v>
      </c>
      <c r="G13" s="498">
        <v>1293.8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356A4-CA21-4411-836E-B69BAE83474B}">
  <dimension ref="A1:D15"/>
  <sheetViews>
    <sheetView workbookViewId="0"/>
  </sheetViews>
  <sheetFormatPr defaultRowHeight="15" x14ac:dyDescent="0.25"/>
  <cols>
    <col min="1" max="1" width="56.5703125" customWidth="1"/>
    <col min="2" max="2" width="59.28515625" customWidth="1"/>
    <col min="3" max="3" width="20.140625" customWidth="1"/>
    <col min="4" max="4" width="17" customWidth="1"/>
  </cols>
  <sheetData>
    <row r="1" spans="1:4" s="34" customFormat="1" ht="21.75" customHeight="1" x14ac:dyDescent="0.25">
      <c r="A1" s="33" t="s">
        <v>336</v>
      </c>
    </row>
    <row r="2" spans="1:4" s="54" customFormat="1" ht="51" x14ac:dyDescent="0.2">
      <c r="A2" s="95" t="s">
        <v>75</v>
      </c>
      <c r="B2" s="95" t="s">
        <v>76</v>
      </c>
      <c r="C2" s="96" t="s">
        <v>348</v>
      </c>
      <c r="D2" s="97" t="s">
        <v>349</v>
      </c>
    </row>
    <row r="3" spans="1:4" s="34" customFormat="1" ht="18.75" customHeight="1" x14ac:dyDescent="0.25">
      <c r="A3" s="514" t="s">
        <v>350</v>
      </c>
      <c r="B3" s="514" t="s">
        <v>77</v>
      </c>
      <c r="C3" s="98">
        <v>174.98665199999999</v>
      </c>
      <c r="D3" s="99">
        <v>152.23945343</v>
      </c>
    </row>
    <row r="4" spans="1:4" s="34" customFormat="1" ht="18.75" customHeight="1" x14ac:dyDescent="0.25">
      <c r="A4" s="514" t="s">
        <v>351</v>
      </c>
      <c r="B4" s="514" t="s">
        <v>352</v>
      </c>
      <c r="C4" s="98">
        <v>601.94327105999992</v>
      </c>
      <c r="D4" s="99">
        <v>464.46069735000003</v>
      </c>
    </row>
    <row r="5" spans="1:4" s="34" customFormat="1" ht="18.75" customHeight="1" x14ac:dyDescent="0.25">
      <c r="A5" s="514" t="s">
        <v>353</v>
      </c>
      <c r="B5" s="514" t="s">
        <v>77</v>
      </c>
      <c r="C5" s="98">
        <v>6.0892184400000007</v>
      </c>
      <c r="D5" s="99">
        <v>3.8916586299999998</v>
      </c>
    </row>
    <row r="6" spans="1:4" s="34" customFormat="1" ht="18.75" customHeight="1" x14ac:dyDescent="0.25">
      <c r="A6" s="514" t="s">
        <v>354</v>
      </c>
      <c r="B6" s="514" t="s">
        <v>77</v>
      </c>
      <c r="C6" s="98">
        <v>695.75275393000004</v>
      </c>
      <c r="D6" s="99">
        <v>463.45665401000019</v>
      </c>
    </row>
    <row r="7" spans="1:4" s="34" customFormat="1" ht="18.75" customHeight="1" x14ac:dyDescent="0.25">
      <c r="A7" s="514" t="s">
        <v>355</v>
      </c>
      <c r="B7" s="514" t="s">
        <v>77</v>
      </c>
      <c r="C7" s="98">
        <v>4.4363031199999998</v>
      </c>
      <c r="D7" s="99">
        <v>3.2</v>
      </c>
    </row>
    <row r="8" spans="1:4" s="34" customFormat="1" ht="18.75" customHeight="1" x14ac:dyDescent="0.25">
      <c r="A8" s="515" t="s">
        <v>356</v>
      </c>
      <c r="B8" s="514" t="s">
        <v>357</v>
      </c>
      <c r="C8" s="98">
        <v>397.49102044</v>
      </c>
      <c r="D8" s="396" t="s">
        <v>387</v>
      </c>
    </row>
    <row r="9" spans="1:4" s="34" customFormat="1" ht="18.75" customHeight="1" x14ac:dyDescent="0.25">
      <c r="A9" s="516" t="s">
        <v>358</v>
      </c>
      <c r="B9" s="516" t="s">
        <v>78</v>
      </c>
      <c r="C9" s="101">
        <v>8.1673687799999986</v>
      </c>
      <c r="D9" s="102">
        <v>11.676090620000002</v>
      </c>
    </row>
    <row r="10" spans="1:4" s="34" customFormat="1" ht="18.75" customHeight="1" x14ac:dyDescent="0.25">
      <c r="A10" s="517" t="s">
        <v>79</v>
      </c>
      <c r="B10" s="518"/>
      <c r="C10" s="519">
        <v>1888.86658777</v>
      </c>
      <c r="D10" s="399">
        <v>1098.9245540400002</v>
      </c>
    </row>
    <row r="11" spans="1:4" s="34" customFormat="1" ht="18.75" customHeight="1" x14ac:dyDescent="0.25">
      <c r="A11" s="514" t="s">
        <v>358</v>
      </c>
      <c r="B11" s="514" t="s">
        <v>80</v>
      </c>
      <c r="C11" s="101">
        <v>3.5510000000000002</v>
      </c>
      <c r="D11" s="53">
        <v>2.9152163099999999</v>
      </c>
    </row>
    <row r="12" spans="1:4" s="34" customFormat="1" ht="18.75" customHeight="1" x14ac:dyDescent="0.25">
      <c r="A12" s="517" t="s">
        <v>81</v>
      </c>
      <c r="B12" s="430"/>
      <c r="C12" s="519">
        <v>3.5510000000000002</v>
      </c>
      <c r="D12" s="399">
        <v>2.9152163099999999</v>
      </c>
    </row>
    <row r="13" spans="1:4" s="34" customFormat="1" ht="18.75" customHeight="1" x14ac:dyDescent="0.25">
      <c r="A13" s="520" t="s">
        <v>82</v>
      </c>
      <c r="B13" s="520"/>
      <c r="C13" s="521">
        <v>1892.41758777</v>
      </c>
      <c r="D13" s="522">
        <v>1101.8397703500002</v>
      </c>
    </row>
    <row r="14" spans="1:4" s="23" customFormat="1" ht="12.75" x14ac:dyDescent="0.25">
      <c r="A14" s="420" t="s">
        <v>304</v>
      </c>
      <c r="B14" s="103"/>
      <c r="C14" s="104"/>
      <c r="D14" s="104"/>
    </row>
    <row r="15" spans="1:4" s="23" customFormat="1" ht="36" x14ac:dyDescent="0.25">
      <c r="A15" s="625" t="s">
        <v>359</v>
      </c>
      <c r="B15" s="105"/>
      <c r="C15" s="105"/>
      <c r="D15" s="105"/>
    </row>
  </sheetData>
  <pageMargins left="0.7" right="0.7" top="0.75" bottom="0.75" header="0.3" footer="0.3"/>
  <pageSetup paperSize="9" orientation="portrait" horizontalDpi="200" verticalDpi="200"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F55A9-EFAB-4542-B5AE-348CED7557FA}">
  <dimension ref="A1:E8"/>
  <sheetViews>
    <sheetView zoomScaleNormal="100" workbookViewId="0"/>
  </sheetViews>
  <sheetFormatPr defaultColWidth="9.140625" defaultRowHeight="14.25" x14ac:dyDescent="0.2"/>
  <cols>
    <col min="1" max="1" width="53.5703125" style="5" customWidth="1"/>
    <col min="2" max="5" width="21.28515625" style="5" customWidth="1"/>
    <col min="6" max="16384" width="9.140625" style="5"/>
  </cols>
  <sheetData>
    <row r="1" spans="1:5" s="197" customFormat="1" ht="21.75" customHeight="1" x14ac:dyDescent="0.25">
      <c r="A1" s="282" t="s">
        <v>1293</v>
      </c>
      <c r="B1" s="187"/>
      <c r="C1" s="187"/>
      <c r="D1" s="187"/>
      <c r="E1" s="187"/>
    </row>
    <row r="2" spans="1:5" s="139" customFormat="1" ht="95.25" customHeight="1" x14ac:dyDescent="0.2">
      <c r="A2" s="317" t="s">
        <v>10</v>
      </c>
      <c r="B2" s="493" t="s">
        <v>213</v>
      </c>
      <c r="C2" s="494" t="s">
        <v>621</v>
      </c>
      <c r="D2" s="494" t="s">
        <v>622</v>
      </c>
      <c r="E2" s="494" t="s">
        <v>623</v>
      </c>
    </row>
    <row r="3" spans="1:5" s="139" customFormat="1" ht="18" customHeight="1" x14ac:dyDescent="0.25">
      <c r="A3" s="588" t="s">
        <v>1091</v>
      </c>
      <c r="B3" s="599" t="s">
        <v>387</v>
      </c>
      <c r="C3" s="599" t="s">
        <v>387</v>
      </c>
      <c r="D3" s="599" t="s">
        <v>387</v>
      </c>
      <c r="E3" s="599" t="s">
        <v>387</v>
      </c>
    </row>
    <row r="4" spans="1:5" s="139" customFormat="1" ht="18" customHeight="1" x14ac:dyDescent="0.25">
      <c r="A4" s="587" t="s">
        <v>1092</v>
      </c>
      <c r="B4" s="599" t="s">
        <v>387</v>
      </c>
      <c r="C4" s="599" t="s">
        <v>387</v>
      </c>
      <c r="D4" s="599" t="s">
        <v>387</v>
      </c>
      <c r="E4" s="599" t="s">
        <v>387</v>
      </c>
    </row>
    <row r="5" spans="1:5" s="139" customFormat="1" ht="18" customHeight="1" x14ac:dyDescent="0.25">
      <c r="A5" s="588" t="s">
        <v>1093</v>
      </c>
      <c r="B5" s="599" t="s">
        <v>387</v>
      </c>
      <c r="C5" s="599" t="s">
        <v>387</v>
      </c>
      <c r="D5" s="599" t="s">
        <v>387</v>
      </c>
      <c r="E5" s="599" t="s">
        <v>387</v>
      </c>
    </row>
    <row r="6" spans="1:5" s="510" customFormat="1" ht="18" customHeight="1" x14ac:dyDescent="0.25">
      <c r="A6" s="587" t="s">
        <v>1094</v>
      </c>
      <c r="B6" s="599" t="s">
        <v>387</v>
      </c>
      <c r="C6" s="599" t="s">
        <v>387</v>
      </c>
      <c r="D6" s="599" t="s">
        <v>387</v>
      </c>
      <c r="E6" s="599" t="s">
        <v>387</v>
      </c>
    </row>
    <row r="7" spans="1:5" s="126" customFormat="1" ht="12.75" customHeight="1" x14ac:dyDescent="0.2">
      <c r="A7" s="316" t="s">
        <v>304</v>
      </c>
    </row>
    <row r="8" spans="1:5" s="126" customFormat="1" ht="12.75" customHeight="1" x14ac:dyDescent="0.2">
      <c r="A8" s="126" t="s">
        <v>1227</v>
      </c>
    </row>
  </sheetData>
  <phoneticPr fontId="23" type="noConversion"/>
  <pageMargins left="0.7" right="0.7" top="0.75" bottom="0.75" header="0.3" footer="0.3"/>
  <pageSetup paperSize="9" orientation="portrait" horizontalDpi="200" verticalDpi="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DF4F-EC37-4222-B5AB-1BBCD6303DB3}">
  <dimension ref="A1:J8"/>
  <sheetViews>
    <sheetView workbookViewId="0"/>
  </sheetViews>
  <sheetFormatPr defaultRowHeight="15" x14ac:dyDescent="0.25"/>
  <cols>
    <col min="1" max="1" width="55.42578125" customWidth="1"/>
    <col min="2" max="5" width="21.7109375" customWidth="1"/>
  </cols>
  <sheetData>
    <row r="1" spans="1:10" s="197" customFormat="1" ht="21.75" customHeight="1" x14ac:dyDescent="0.25">
      <c r="A1" s="282" t="s">
        <v>1294</v>
      </c>
      <c r="B1" s="187"/>
      <c r="C1" s="187"/>
      <c r="D1" s="187"/>
      <c r="E1" s="187"/>
    </row>
    <row r="2" spans="1:10" ht="94.5" customHeight="1" x14ac:dyDescent="0.25">
      <c r="A2" s="317" t="s">
        <v>10</v>
      </c>
      <c r="B2" s="493" t="s">
        <v>213</v>
      </c>
      <c r="C2" s="494" t="s">
        <v>621</v>
      </c>
      <c r="D2" s="494" t="s">
        <v>622</v>
      </c>
      <c r="E2" s="494" t="s">
        <v>623</v>
      </c>
    </row>
    <row r="3" spans="1:10" ht="17.25" customHeight="1" x14ac:dyDescent="0.25">
      <c r="A3" s="588" t="s">
        <v>1095</v>
      </c>
      <c r="B3" s="273">
        <v>1.5</v>
      </c>
      <c r="C3" s="599" t="s">
        <v>387</v>
      </c>
      <c r="D3" s="273">
        <v>1.5</v>
      </c>
      <c r="E3" s="599" t="s">
        <v>387</v>
      </c>
    </row>
    <row r="4" spans="1:10" ht="17.25" customHeight="1" x14ac:dyDescent="0.25">
      <c r="A4" s="587" t="s">
        <v>1096</v>
      </c>
      <c r="B4" s="492">
        <v>1.5</v>
      </c>
      <c r="C4" s="599" t="s">
        <v>387</v>
      </c>
      <c r="D4" s="492">
        <v>1.5</v>
      </c>
      <c r="E4" s="599" t="s">
        <v>387</v>
      </c>
    </row>
    <row r="5" spans="1:10" ht="17.25" customHeight="1" x14ac:dyDescent="0.25">
      <c r="A5" s="588" t="s">
        <v>1279</v>
      </c>
      <c r="B5" s="273">
        <v>3.1</v>
      </c>
      <c r="C5" s="599" t="s">
        <v>387</v>
      </c>
      <c r="D5" s="273">
        <v>3.1</v>
      </c>
      <c r="E5" s="599" t="s">
        <v>387</v>
      </c>
    </row>
    <row r="6" spans="1:10" ht="17.25" customHeight="1" x14ac:dyDescent="0.25">
      <c r="A6" s="587" t="s">
        <v>1097</v>
      </c>
      <c r="B6" s="492">
        <v>3.1</v>
      </c>
      <c r="C6" s="599" t="s">
        <v>387</v>
      </c>
      <c r="D6" s="492">
        <v>3.1</v>
      </c>
      <c r="E6" s="599" t="s">
        <v>387</v>
      </c>
      <c r="J6" s="5"/>
    </row>
    <row r="7" spans="1:10" s="618" customFormat="1" ht="13.5" customHeight="1" x14ac:dyDescent="0.2">
      <c r="A7" s="755" t="s">
        <v>304</v>
      </c>
    </row>
    <row r="8" spans="1:10" s="618" customFormat="1" ht="15" customHeight="1" x14ac:dyDescent="0.2">
      <c r="A8" s="569" t="s">
        <v>1227</v>
      </c>
    </row>
  </sheetData>
  <pageMargins left="0.7" right="0.7" top="0.75" bottom="0.75" header="0.3" footer="0.3"/>
  <pageSetup paperSize="9" orientation="portrait" horizontalDpi="0" verticalDpi="0" r:id="rId1"/>
  <tableParts count="1">
    <tablePart r:id="rId2"/>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E3C5-D984-4803-8CC3-C84E13BA3C82}">
  <dimension ref="A1:C20"/>
  <sheetViews>
    <sheetView workbookViewId="0"/>
  </sheetViews>
  <sheetFormatPr defaultColWidth="9.140625" defaultRowHeight="14.25" x14ac:dyDescent="0.2"/>
  <cols>
    <col min="1" max="1" width="145.5703125" style="5" customWidth="1"/>
    <col min="2" max="3" width="13.140625" style="5" customWidth="1"/>
    <col min="4" max="16384" width="9.140625" style="5"/>
  </cols>
  <sheetData>
    <row r="1" spans="1:3" s="197" customFormat="1" ht="22.5" customHeight="1" x14ac:dyDescent="0.25">
      <c r="A1" s="131" t="s">
        <v>551</v>
      </c>
    </row>
    <row r="2" spans="1:3" s="139" customFormat="1" ht="27.75" customHeight="1" x14ac:dyDescent="0.2">
      <c r="A2" s="41" t="s">
        <v>10</v>
      </c>
      <c r="B2" s="321" t="s">
        <v>294</v>
      </c>
      <c r="C2" s="321" t="s">
        <v>12</v>
      </c>
    </row>
    <row r="3" spans="1:3" s="603" customFormat="1" ht="15" customHeight="1" x14ac:dyDescent="0.25">
      <c r="A3" s="225" t="s">
        <v>1098</v>
      </c>
      <c r="B3" s="599" t="s">
        <v>387</v>
      </c>
      <c r="C3" s="318">
        <v>38.300000000000004</v>
      </c>
    </row>
    <row r="4" spans="1:3" s="603" customFormat="1" ht="15" customHeight="1" x14ac:dyDescent="0.25">
      <c r="A4" s="225" t="s">
        <v>1099</v>
      </c>
      <c r="B4" s="599" t="s">
        <v>387</v>
      </c>
      <c r="C4" s="318">
        <v>22.4</v>
      </c>
    </row>
    <row r="5" spans="1:3" s="603" customFormat="1" ht="15" customHeight="1" x14ac:dyDescent="0.25">
      <c r="A5" s="225" t="s">
        <v>1100</v>
      </c>
      <c r="B5" s="599" t="s">
        <v>387</v>
      </c>
      <c r="C5" s="318">
        <v>1.7</v>
      </c>
    </row>
    <row r="6" spans="1:3" s="603" customFormat="1" ht="15" customHeight="1" x14ac:dyDescent="0.25">
      <c r="A6" s="570" t="s">
        <v>1101</v>
      </c>
      <c r="B6" s="318">
        <v>0.6</v>
      </c>
      <c r="C6" s="318">
        <v>4.9000000000000004</v>
      </c>
    </row>
    <row r="7" spans="1:3" s="603" customFormat="1" ht="15" customHeight="1" x14ac:dyDescent="0.25">
      <c r="A7" s="458" t="s">
        <v>1102</v>
      </c>
      <c r="B7" s="319">
        <v>0.6</v>
      </c>
      <c r="C7" s="319">
        <v>67.3</v>
      </c>
    </row>
    <row r="8" spans="1:3" s="603" customFormat="1" ht="15" customHeight="1" x14ac:dyDescent="0.25">
      <c r="A8" s="225" t="s">
        <v>1103</v>
      </c>
      <c r="B8" s="599" t="s">
        <v>387</v>
      </c>
      <c r="C8" s="318">
        <v>40</v>
      </c>
    </row>
    <row r="9" spans="1:3" s="603" customFormat="1" ht="15" customHeight="1" x14ac:dyDescent="0.25">
      <c r="A9" s="225" t="s">
        <v>1104</v>
      </c>
      <c r="B9" s="599" t="s">
        <v>387</v>
      </c>
      <c r="C9" s="318">
        <v>24.3</v>
      </c>
    </row>
    <row r="10" spans="1:3" s="603" customFormat="1" ht="15" customHeight="1" x14ac:dyDescent="0.25">
      <c r="A10" s="225" t="s">
        <v>1105</v>
      </c>
      <c r="B10" s="599" t="s">
        <v>387</v>
      </c>
      <c r="C10" s="318">
        <v>1.7000000000000002</v>
      </c>
    </row>
    <row r="11" spans="1:3" s="603" customFormat="1" ht="15" customHeight="1" x14ac:dyDescent="0.25">
      <c r="A11" s="225" t="s">
        <v>1106</v>
      </c>
      <c r="B11" s="599" t="s">
        <v>387</v>
      </c>
      <c r="C11" s="318">
        <v>0.5</v>
      </c>
    </row>
    <row r="12" spans="1:3" s="603" customFormat="1" ht="15" customHeight="1" x14ac:dyDescent="0.25">
      <c r="A12" s="570" t="s">
        <v>1107</v>
      </c>
      <c r="B12" s="318">
        <v>0.3</v>
      </c>
      <c r="C12" s="318">
        <v>3.7</v>
      </c>
    </row>
    <row r="13" spans="1:3" s="603" customFormat="1" ht="15" customHeight="1" x14ac:dyDescent="0.25">
      <c r="A13" s="458" t="s">
        <v>271</v>
      </c>
      <c r="B13" s="319">
        <v>0.3</v>
      </c>
      <c r="C13" s="319">
        <v>70.2</v>
      </c>
    </row>
    <row r="14" spans="1:3" s="603" customFormat="1" ht="15" customHeight="1" thickBot="1" x14ac:dyDescent="0.3">
      <c r="A14" s="565" t="s">
        <v>154</v>
      </c>
      <c r="B14" s="285">
        <v>0.3</v>
      </c>
      <c r="C14" s="285">
        <v>-2.9</v>
      </c>
    </row>
    <row r="15" spans="1:3" s="603" customFormat="1" ht="15" customHeight="1" x14ac:dyDescent="0.25">
      <c r="A15" s="225" t="s">
        <v>1108</v>
      </c>
      <c r="B15" s="284">
        <v>-0.21323114999999998</v>
      </c>
      <c r="C15" s="284">
        <v>1.5616071599999999</v>
      </c>
    </row>
    <row r="16" spans="1:3" s="603" customFormat="1" ht="15" customHeight="1" x14ac:dyDescent="0.25">
      <c r="A16" s="430" t="s">
        <v>272</v>
      </c>
      <c r="B16" s="319">
        <v>-0.2</v>
      </c>
      <c r="C16" s="319">
        <v>1.6</v>
      </c>
    </row>
    <row r="17" spans="1:3" s="603" customFormat="1" ht="15" customHeight="1" x14ac:dyDescent="0.25">
      <c r="A17" s="707" t="s">
        <v>1109</v>
      </c>
      <c r="B17" s="318">
        <v>11.4</v>
      </c>
      <c r="C17" s="318">
        <v>8</v>
      </c>
    </row>
    <row r="18" spans="1:3" s="603" customFormat="1" ht="15" customHeight="1" x14ac:dyDescent="0.25">
      <c r="A18" s="707" t="s">
        <v>1110</v>
      </c>
      <c r="B18" s="318">
        <v>-9.6</v>
      </c>
      <c r="C18" s="318">
        <v>-0.5</v>
      </c>
    </row>
    <row r="19" spans="1:3" s="603" customFormat="1" ht="15" customHeight="1" x14ac:dyDescent="0.25">
      <c r="A19" s="707" t="s">
        <v>1111</v>
      </c>
      <c r="B19" s="318">
        <v>1.2</v>
      </c>
      <c r="C19" s="318">
        <v>-19.799999999999997</v>
      </c>
    </row>
    <row r="20" spans="1:3" s="603" customFormat="1" ht="15" customHeight="1" thickBot="1" x14ac:dyDescent="0.3">
      <c r="A20" s="565" t="s">
        <v>273</v>
      </c>
      <c r="B20" s="285">
        <v>2.9</v>
      </c>
      <c r="C20" s="285">
        <v>-12.3</v>
      </c>
    </row>
  </sheetData>
  <pageMargins left="0.7" right="0.7" top="0.75" bottom="0.75" header="0.3" footer="0.3"/>
  <pageSetup paperSize="9" orientation="portrait" horizontalDpi="200" verticalDpi="200" r:id="rId1"/>
  <tableParts count="1">
    <tablePart r:id="rId2"/>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AF4B6-5A99-4226-A70E-DDEC944DC5FA}">
  <dimension ref="A1:F17"/>
  <sheetViews>
    <sheetView workbookViewId="0"/>
  </sheetViews>
  <sheetFormatPr defaultRowHeight="15" x14ac:dyDescent="0.25"/>
  <cols>
    <col min="1" max="1" width="78.7109375" customWidth="1"/>
  </cols>
  <sheetData>
    <row r="1" spans="1:3" s="197" customFormat="1" ht="21" customHeight="1" x14ac:dyDescent="0.25">
      <c r="A1" s="306" t="s">
        <v>552</v>
      </c>
      <c r="B1" s="187"/>
      <c r="C1" s="187"/>
    </row>
    <row r="2" spans="1:3" s="8" customFormat="1" ht="25.5" x14ac:dyDescent="0.25">
      <c r="A2" s="508" t="s">
        <v>10</v>
      </c>
      <c r="B2" s="239" t="s">
        <v>294</v>
      </c>
      <c r="C2" s="239" t="s">
        <v>12</v>
      </c>
    </row>
    <row r="3" spans="1:3" s="8" customFormat="1" ht="16.5" customHeight="1" x14ac:dyDescent="0.25">
      <c r="A3" s="229" t="s">
        <v>1112</v>
      </c>
      <c r="B3" s="599" t="s">
        <v>387</v>
      </c>
      <c r="C3" s="259">
        <v>3.1</v>
      </c>
    </row>
    <row r="4" spans="1:3" s="8" customFormat="1" ht="16.5" customHeight="1" x14ac:dyDescent="0.25">
      <c r="A4" s="229" t="s">
        <v>1113</v>
      </c>
      <c r="B4" s="599" t="s">
        <v>387</v>
      </c>
      <c r="C4" s="259">
        <v>1.5</v>
      </c>
    </row>
    <row r="5" spans="1:3" s="8" customFormat="1" ht="16.5" customHeight="1" x14ac:dyDescent="0.25">
      <c r="A5" s="681" t="s">
        <v>1114</v>
      </c>
      <c r="B5" s="502">
        <v>0.1</v>
      </c>
      <c r="C5" s="503">
        <v>0.4</v>
      </c>
    </row>
    <row r="6" spans="1:3" s="8" customFormat="1" ht="16.5" customHeight="1" x14ac:dyDescent="0.25">
      <c r="A6" s="756" t="s">
        <v>553</v>
      </c>
      <c r="B6" s="504">
        <v>0.1</v>
      </c>
      <c r="C6" s="505">
        <v>5</v>
      </c>
    </row>
    <row r="7" spans="1:3" x14ac:dyDescent="0.25">
      <c r="A7" s="323"/>
      <c r="B7" s="323"/>
    </row>
    <row r="17" spans="6:6" x14ac:dyDescent="0.25">
      <c r="F17" s="322"/>
    </row>
  </sheetData>
  <pageMargins left="0.7" right="0.7" top="0.75" bottom="0.75" header="0.3" footer="0.3"/>
  <pageSetup paperSize="9" orientation="portrait" horizontalDpi="200" verticalDpi="200" r:id="rId1"/>
  <tableParts count="1">
    <tablePart r:id="rId2"/>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46A2-15DD-498A-B4B4-A24D991CD18B}">
  <dimension ref="A1:C36"/>
  <sheetViews>
    <sheetView topLeftCell="A16" zoomScaleNormal="100" workbookViewId="0"/>
  </sheetViews>
  <sheetFormatPr defaultRowHeight="15" x14ac:dyDescent="0.25"/>
  <cols>
    <col min="1" max="1" width="100.42578125" customWidth="1"/>
    <col min="2" max="3" width="11.42578125" customWidth="1"/>
  </cols>
  <sheetData>
    <row r="1" spans="1:3" s="197" customFormat="1" ht="19.5" customHeight="1" x14ac:dyDescent="0.25">
      <c r="A1" s="131" t="s">
        <v>274</v>
      </c>
    </row>
    <row r="2" spans="1:3" s="139" customFormat="1" ht="28.5" customHeight="1" x14ac:dyDescent="0.2">
      <c r="A2" s="159" t="s">
        <v>10</v>
      </c>
      <c r="B2" s="171" t="s">
        <v>294</v>
      </c>
      <c r="C2" s="171" t="s">
        <v>12</v>
      </c>
    </row>
    <row r="3" spans="1:3" s="603" customFormat="1" ht="19.5" customHeight="1" x14ac:dyDescent="0.25">
      <c r="A3" s="225" t="s">
        <v>1115</v>
      </c>
      <c r="B3" s="324">
        <v>3714</v>
      </c>
      <c r="C3" s="324">
        <v>2145</v>
      </c>
    </row>
    <row r="4" spans="1:3" s="166" customFormat="1" ht="19.5" customHeight="1" x14ac:dyDescent="0.2">
      <c r="A4" s="220" t="s">
        <v>1280</v>
      </c>
      <c r="B4" s="324">
        <v>-106.7</v>
      </c>
      <c r="C4" s="599" t="s">
        <v>387</v>
      </c>
    </row>
    <row r="5" spans="1:3" s="603" customFormat="1" ht="19.5" customHeight="1" x14ac:dyDescent="0.25">
      <c r="A5" s="476" t="s">
        <v>1116</v>
      </c>
      <c r="B5" s="325">
        <v>3607.3</v>
      </c>
      <c r="C5" s="325">
        <v>2145</v>
      </c>
    </row>
    <row r="6" spans="1:3" s="603" customFormat="1" ht="19.5" customHeight="1" x14ac:dyDescent="0.25">
      <c r="A6" s="225" t="s">
        <v>1229</v>
      </c>
      <c r="B6" s="324">
        <v>-59.3</v>
      </c>
      <c r="C6" s="324">
        <v>55.7</v>
      </c>
    </row>
    <row r="7" spans="1:3" s="603" customFormat="1" ht="19.5" customHeight="1" x14ac:dyDescent="0.25">
      <c r="A7" s="227" t="s">
        <v>1117</v>
      </c>
      <c r="B7" s="325">
        <v>3548</v>
      </c>
      <c r="C7" s="325">
        <v>2200.6999999999998</v>
      </c>
    </row>
    <row r="8" spans="1:3" s="139" customFormat="1" ht="19.5" customHeight="1" x14ac:dyDescent="0.25">
      <c r="A8" s="225" t="s">
        <v>1118</v>
      </c>
      <c r="B8" s="324">
        <v>721.8</v>
      </c>
      <c r="C8" s="324">
        <v>513.90000000000009</v>
      </c>
    </row>
    <row r="9" spans="1:3" s="139" customFormat="1" ht="19.5" customHeight="1" x14ac:dyDescent="0.25">
      <c r="A9" s="225" t="s">
        <v>1119</v>
      </c>
      <c r="B9" s="599" t="s">
        <v>387</v>
      </c>
      <c r="C9" s="324">
        <v>-1.5</v>
      </c>
    </row>
    <row r="10" spans="1:3" s="139" customFormat="1" ht="19.5" customHeight="1" x14ac:dyDescent="0.25">
      <c r="A10" s="225" t="s">
        <v>1120</v>
      </c>
      <c r="B10" s="599" t="s">
        <v>387</v>
      </c>
      <c r="C10" s="324">
        <v>-5937.5999999999995</v>
      </c>
    </row>
    <row r="11" spans="1:3" s="139" customFormat="1" ht="19.5" customHeight="1" x14ac:dyDescent="0.25">
      <c r="A11" s="225" t="s">
        <v>1121</v>
      </c>
      <c r="B11" s="599" t="s">
        <v>387</v>
      </c>
      <c r="C11" s="324">
        <v>6938.4000000000005</v>
      </c>
    </row>
    <row r="12" spans="1:3" s="139" customFormat="1" ht="19.5" customHeight="1" x14ac:dyDescent="0.25">
      <c r="A12" s="458" t="s">
        <v>1122</v>
      </c>
      <c r="B12" s="319">
        <v>4269.8</v>
      </c>
      <c r="C12" s="319">
        <v>3714</v>
      </c>
    </row>
    <row r="13" spans="1:3" s="139" customFormat="1" ht="19.5" customHeight="1" x14ac:dyDescent="0.25">
      <c r="A13" s="225" t="s">
        <v>1123</v>
      </c>
      <c r="B13" s="284">
        <v>4877.8999999999996</v>
      </c>
      <c r="C13" s="284">
        <v>7377.2</v>
      </c>
    </row>
    <row r="14" spans="1:3" s="139" customFormat="1" ht="19.5" customHeight="1" x14ac:dyDescent="0.25">
      <c r="A14" s="220" t="s">
        <v>1124</v>
      </c>
      <c r="B14" s="324">
        <v>-4466.3</v>
      </c>
      <c r="C14" s="599" t="s">
        <v>387</v>
      </c>
    </row>
    <row r="15" spans="1:3" s="139" customFormat="1" ht="19.5" customHeight="1" x14ac:dyDescent="0.25">
      <c r="A15" s="476" t="s">
        <v>1125</v>
      </c>
      <c r="B15" s="325">
        <v>411.6</v>
      </c>
      <c r="C15" s="325">
        <v>7377.2</v>
      </c>
    </row>
    <row r="16" spans="1:3" s="139" customFormat="1" ht="19.5" customHeight="1" x14ac:dyDescent="0.25">
      <c r="A16" s="225" t="s">
        <v>1228</v>
      </c>
      <c r="B16" s="284">
        <v>85.6</v>
      </c>
      <c r="C16" s="284">
        <v>4439.0999999999995</v>
      </c>
    </row>
    <row r="17" spans="1:3" s="139" customFormat="1" ht="19.5" customHeight="1" x14ac:dyDescent="0.25">
      <c r="A17" s="225" t="s">
        <v>1126</v>
      </c>
      <c r="B17" s="599" t="s">
        <v>387</v>
      </c>
      <c r="C17" s="284">
        <v>-6938.4</v>
      </c>
    </row>
    <row r="18" spans="1:3" s="139" customFormat="1" ht="19.5" customHeight="1" x14ac:dyDescent="0.25">
      <c r="A18" s="458" t="s">
        <v>1127</v>
      </c>
      <c r="B18" s="341">
        <v>497.2</v>
      </c>
      <c r="C18" s="341">
        <v>4877.8999999999996</v>
      </c>
    </row>
    <row r="19" spans="1:3" s="603" customFormat="1" ht="19.5" customHeight="1" x14ac:dyDescent="0.25">
      <c r="A19" s="225" t="s">
        <v>1128</v>
      </c>
      <c r="B19" s="284">
        <v>28684.1</v>
      </c>
      <c r="C19" s="284">
        <v>22415</v>
      </c>
    </row>
    <row r="20" spans="1:3" s="139" customFormat="1" ht="19.5" customHeight="1" x14ac:dyDescent="0.25">
      <c r="A20" s="220" t="s">
        <v>1129</v>
      </c>
      <c r="B20" s="284">
        <v>-28586.399999999998</v>
      </c>
      <c r="C20" s="599" t="s">
        <v>387</v>
      </c>
    </row>
    <row r="21" spans="1:3" s="603" customFormat="1" ht="19.5" customHeight="1" x14ac:dyDescent="0.25">
      <c r="A21" s="476" t="s">
        <v>1130</v>
      </c>
      <c r="B21" s="326">
        <v>97.7</v>
      </c>
      <c r="C21" s="326">
        <v>22415</v>
      </c>
    </row>
    <row r="22" spans="1:3" s="603" customFormat="1" ht="19.5" customHeight="1" x14ac:dyDescent="0.25">
      <c r="A22" s="225" t="s">
        <v>1131</v>
      </c>
      <c r="B22" s="599" t="s">
        <v>387</v>
      </c>
      <c r="C22" s="284">
        <v>4.0999999999999996</v>
      </c>
    </row>
    <row r="23" spans="1:3" s="139" customFormat="1" ht="19.5" customHeight="1" x14ac:dyDescent="0.25">
      <c r="A23" s="225" t="s">
        <v>1132</v>
      </c>
      <c r="B23" s="599" t="s">
        <v>387</v>
      </c>
      <c r="C23" s="324">
        <v>5937.5999999999995</v>
      </c>
    </row>
    <row r="24" spans="1:3" s="603" customFormat="1" ht="19.5" customHeight="1" x14ac:dyDescent="0.25">
      <c r="A24" s="225" t="s">
        <v>1133</v>
      </c>
      <c r="B24" s="284">
        <v>-11.3</v>
      </c>
      <c r="C24" s="284">
        <v>-9.6</v>
      </c>
    </row>
    <row r="25" spans="1:3" s="139" customFormat="1" ht="19.5" customHeight="1" x14ac:dyDescent="0.25">
      <c r="A25" s="225" t="s">
        <v>1134</v>
      </c>
      <c r="B25" s="284">
        <v>11.3</v>
      </c>
      <c r="C25" s="284">
        <v>427.5</v>
      </c>
    </row>
    <row r="26" spans="1:3" s="603" customFormat="1" ht="19.5" customHeight="1" x14ac:dyDescent="0.25">
      <c r="A26" s="225" t="s">
        <v>1135</v>
      </c>
      <c r="B26" s="284">
        <v>-1.5</v>
      </c>
      <c r="C26" s="284">
        <v>-90.4</v>
      </c>
    </row>
    <row r="27" spans="1:3" s="603" customFormat="1" ht="19.5" customHeight="1" x14ac:dyDescent="0.25">
      <c r="A27" s="458" t="s">
        <v>1136</v>
      </c>
      <c r="B27" s="319">
        <v>96.2</v>
      </c>
      <c r="C27" s="319">
        <v>28684.1</v>
      </c>
    </row>
    <row r="28" spans="1:3" s="603" customFormat="1" ht="19.5" customHeight="1" x14ac:dyDescent="0.25">
      <c r="A28" s="430" t="s">
        <v>276</v>
      </c>
      <c r="B28" s="319">
        <v>4863.2</v>
      </c>
      <c r="C28" s="319">
        <v>37275.9</v>
      </c>
    </row>
    <row r="29" spans="1:3" s="603" customFormat="1" ht="19.5" customHeight="1" x14ac:dyDescent="0.25">
      <c r="A29" s="220" t="s">
        <v>1137</v>
      </c>
      <c r="B29" s="327">
        <v>266.7</v>
      </c>
      <c r="C29" s="327">
        <v>4283.8</v>
      </c>
    </row>
    <row r="30" spans="1:3" s="603" customFormat="1" ht="19.5" customHeight="1" x14ac:dyDescent="0.25">
      <c r="A30" s="220" t="s">
        <v>1138</v>
      </c>
      <c r="B30" s="327">
        <v>230.7</v>
      </c>
      <c r="C30" s="284">
        <v>594.20000000000005</v>
      </c>
    </row>
    <row r="31" spans="1:3" s="139" customFormat="1" ht="19.5" customHeight="1" x14ac:dyDescent="0.25">
      <c r="A31" s="525" t="s">
        <v>277</v>
      </c>
      <c r="B31" s="328">
        <v>497.2</v>
      </c>
      <c r="C31" s="328">
        <v>4877.8999999999996</v>
      </c>
    </row>
    <row r="32" spans="1:3" s="166" customFormat="1" ht="14.25" x14ac:dyDescent="0.2">
      <c r="A32" s="708" t="s">
        <v>298</v>
      </c>
      <c r="B32" s="199"/>
      <c r="C32" s="199"/>
    </row>
    <row r="33" spans="1:3" s="139" customFormat="1" ht="36" x14ac:dyDescent="0.25">
      <c r="A33" s="746" t="s">
        <v>385</v>
      </c>
      <c r="B33" s="196"/>
      <c r="C33" s="196"/>
    </row>
    <row r="34" spans="1:3" s="139" customFormat="1" ht="72" x14ac:dyDescent="0.25">
      <c r="A34" s="746" t="s">
        <v>554</v>
      </c>
      <c r="B34" s="196"/>
      <c r="C34" s="196"/>
    </row>
    <row r="35" spans="1:3" s="139" customFormat="1" ht="60" x14ac:dyDescent="0.25">
      <c r="A35" s="746" t="s">
        <v>555</v>
      </c>
      <c r="B35" s="196"/>
      <c r="C35" s="196"/>
    </row>
    <row r="36" spans="1:3" s="139" customFormat="1" ht="24" x14ac:dyDescent="0.25">
      <c r="A36" s="746" t="s">
        <v>556</v>
      </c>
      <c r="B36" s="196"/>
      <c r="C36" s="196"/>
    </row>
  </sheetData>
  <pageMargins left="0.7" right="0.7" top="0.75" bottom="0.75" header="0.3" footer="0.3"/>
  <pageSetup paperSize="9" orientation="portrait" horizontalDpi="200" verticalDpi="200" r:id="rId1"/>
  <tableParts count="1">
    <tablePart r:id="rId2"/>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59FC-BCF1-4380-A345-203B58992891}">
  <dimension ref="A1:K7"/>
  <sheetViews>
    <sheetView workbookViewId="0"/>
  </sheetViews>
  <sheetFormatPr defaultRowHeight="15" x14ac:dyDescent="0.25"/>
  <cols>
    <col min="1" max="1" width="48" style="382" customWidth="1"/>
    <col min="2" max="11" width="15.85546875" customWidth="1"/>
  </cols>
  <sheetData>
    <row r="1" spans="1:11" s="329" customFormat="1" ht="23.25" customHeight="1" x14ac:dyDescent="0.25">
      <c r="A1" s="376" t="s">
        <v>557</v>
      </c>
      <c r="B1" s="197"/>
      <c r="C1" s="197"/>
      <c r="D1" s="197"/>
      <c r="E1" s="197"/>
      <c r="F1" s="197"/>
      <c r="G1" s="197"/>
      <c r="H1" s="197"/>
      <c r="I1" s="197"/>
      <c r="J1" s="197"/>
      <c r="K1" s="197"/>
    </row>
    <row r="2" spans="1:11" s="8" customFormat="1" ht="91.5" customHeight="1" x14ac:dyDescent="0.2">
      <c r="A2" s="508" t="s">
        <v>10</v>
      </c>
      <c r="B2" s="271" t="s">
        <v>558</v>
      </c>
      <c r="C2" s="271" t="s">
        <v>559</v>
      </c>
      <c r="D2" s="271" t="s">
        <v>560</v>
      </c>
      <c r="E2" s="271" t="s">
        <v>561</v>
      </c>
      <c r="F2" s="271" t="s">
        <v>562</v>
      </c>
      <c r="G2" s="271" t="s">
        <v>563</v>
      </c>
      <c r="H2" s="271" t="s">
        <v>564</v>
      </c>
      <c r="I2" s="271" t="s">
        <v>565</v>
      </c>
      <c r="J2" s="271" t="s">
        <v>567</v>
      </c>
      <c r="K2" s="271" t="s">
        <v>566</v>
      </c>
    </row>
    <row r="3" spans="1:11" s="8" customFormat="1" ht="16.5" customHeight="1" x14ac:dyDescent="0.25">
      <c r="A3" s="229" t="s">
        <v>22</v>
      </c>
      <c r="B3" s="255">
        <v>21813.1</v>
      </c>
      <c r="C3" s="255">
        <v>21918.399999999998</v>
      </c>
      <c r="D3" s="599" t="s">
        <v>387</v>
      </c>
      <c r="E3" s="255">
        <v>2005.4</v>
      </c>
      <c r="F3" s="599" t="s">
        <v>387</v>
      </c>
      <c r="G3" s="255">
        <v>1871.9</v>
      </c>
      <c r="H3" s="599" t="s">
        <v>387</v>
      </c>
      <c r="I3" s="255">
        <v>-97.3</v>
      </c>
      <c r="J3" s="255">
        <v>21813.1</v>
      </c>
      <c r="K3" s="255">
        <v>25698.400000000001</v>
      </c>
    </row>
    <row r="4" spans="1:11" s="13" customFormat="1" ht="16.5" customHeight="1" x14ac:dyDescent="0.25">
      <c r="A4" s="229" t="s">
        <v>36</v>
      </c>
      <c r="B4" s="284">
        <v>21094.3</v>
      </c>
      <c r="C4" s="284">
        <v>21550.800000000003</v>
      </c>
      <c r="D4" s="599" t="s">
        <v>387</v>
      </c>
      <c r="E4" s="284">
        <v>1992.5</v>
      </c>
      <c r="F4" s="599" t="s">
        <v>387</v>
      </c>
      <c r="G4" s="284">
        <v>1724.6000000000001</v>
      </c>
      <c r="H4" s="599" t="s">
        <v>387</v>
      </c>
      <c r="I4" s="284">
        <v>-97.3</v>
      </c>
      <c r="J4" s="284">
        <v>21094.3</v>
      </c>
      <c r="K4" s="284">
        <v>25170.7</v>
      </c>
    </row>
    <row r="5" spans="1:11" s="13" customFormat="1" ht="16.5" customHeight="1" x14ac:dyDescent="0.25">
      <c r="A5" s="229" t="s">
        <v>279</v>
      </c>
      <c r="B5" s="284">
        <v>718.8</v>
      </c>
      <c r="C5" s="284">
        <v>367.59999999999997</v>
      </c>
      <c r="D5" s="599" t="s">
        <v>387</v>
      </c>
      <c r="E5" s="284">
        <v>12.899999999999999</v>
      </c>
      <c r="F5" s="599" t="s">
        <v>387</v>
      </c>
      <c r="G5" s="284">
        <v>147.30000000000001</v>
      </c>
      <c r="H5" s="599" t="s">
        <v>387</v>
      </c>
      <c r="I5" s="599" t="s">
        <v>387</v>
      </c>
      <c r="J5" s="284">
        <v>718.8</v>
      </c>
      <c r="K5" s="284">
        <v>527.70000000000005</v>
      </c>
    </row>
    <row r="6" spans="1:11" s="13" customFormat="1" ht="16.5" customHeight="1" x14ac:dyDescent="0.25">
      <c r="A6" s="229" t="s">
        <v>52</v>
      </c>
      <c r="B6" s="284">
        <v>7554.8</v>
      </c>
      <c r="C6" s="284">
        <v>6336.8</v>
      </c>
      <c r="D6" s="599" t="s">
        <v>387</v>
      </c>
      <c r="E6" s="284">
        <v>2354.6000000000004</v>
      </c>
      <c r="F6" s="599" t="s">
        <v>387</v>
      </c>
      <c r="G6" s="284">
        <v>31889.9</v>
      </c>
      <c r="H6" s="599" t="s">
        <v>387</v>
      </c>
      <c r="I6" s="284">
        <v>-147.69999999999999</v>
      </c>
      <c r="J6" s="284">
        <v>7554.8</v>
      </c>
      <c r="K6" s="284">
        <v>40433.599999999999</v>
      </c>
    </row>
    <row r="7" spans="1:11" s="13" customFormat="1" ht="16.5" customHeight="1" x14ac:dyDescent="0.25">
      <c r="A7" s="506" t="s">
        <v>54</v>
      </c>
      <c r="B7" s="507">
        <v>2691.6</v>
      </c>
      <c r="C7" s="507">
        <v>2220.1</v>
      </c>
      <c r="D7" s="599" t="s">
        <v>387</v>
      </c>
      <c r="E7" s="507">
        <v>861.7</v>
      </c>
      <c r="F7" s="599" t="s">
        <v>387</v>
      </c>
      <c r="G7" s="507">
        <v>223.5</v>
      </c>
      <c r="H7" s="599" t="s">
        <v>387</v>
      </c>
      <c r="I7" s="507">
        <v>-147.69999999999999</v>
      </c>
      <c r="J7" s="507">
        <v>2691.6</v>
      </c>
      <c r="K7" s="507">
        <v>3157.7</v>
      </c>
    </row>
  </sheetData>
  <pageMargins left="0.7" right="0.7" top="0.75" bottom="0.75" header="0.3" footer="0.3"/>
  <pageSetup paperSize="9" orientation="portrait" horizontalDpi="200" verticalDpi="200" r:id="rId1"/>
  <tableParts count="1">
    <tablePart r:id="rId2"/>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4C4B-ACB3-44F3-A102-FBA8E2094FA8}">
  <dimension ref="A1:D12"/>
  <sheetViews>
    <sheetView zoomScaleNormal="100" workbookViewId="0"/>
  </sheetViews>
  <sheetFormatPr defaultRowHeight="15" x14ac:dyDescent="0.25"/>
  <cols>
    <col min="1" max="1" width="34" customWidth="1"/>
    <col min="2" max="4" width="27.5703125" customWidth="1"/>
  </cols>
  <sheetData>
    <row r="1" spans="1:4" s="197" customFormat="1" ht="22.5" customHeight="1" x14ac:dyDescent="0.25">
      <c r="A1" s="131" t="s">
        <v>569</v>
      </c>
    </row>
    <row r="2" spans="1:4" s="139" customFormat="1" ht="39.75" x14ac:dyDescent="0.2">
      <c r="A2" s="65" t="s">
        <v>10</v>
      </c>
      <c r="B2" s="331" t="s">
        <v>570</v>
      </c>
      <c r="C2" s="331" t="s">
        <v>571</v>
      </c>
      <c r="D2" s="331" t="s">
        <v>572</v>
      </c>
    </row>
    <row r="3" spans="1:4" s="603" customFormat="1" ht="17.25" customHeight="1" x14ac:dyDescent="0.25">
      <c r="A3" s="225" t="s">
        <v>1139</v>
      </c>
      <c r="B3" s="599" t="s">
        <v>387</v>
      </c>
      <c r="C3" s="599" t="s">
        <v>387</v>
      </c>
      <c r="D3" s="338">
        <v>1</v>
      </c>
    </row>
    <row r="4" spans="1:4" s="603" customFormat="1" ht="17.25" customHeight="1" x14ac:dyDescent="0.25">
      <c r="A4" s="225" t="s">
        <v>1140</v>
      </c>
      <c r="B4" s="599" t="s">
        <v>387</v>
      </c>
      <c r="C4" s="599" t="s">
        <v>387</v>
      </c>
      <c r="D4" s="338">
        <v>1</v>
      </c>
    </row>
    <row r="5" spans="1:4" s="603" customFormat="1" ht="17.25" customHeight="1" x14ac:dyDescent="0.25">
      <c r="A5" s="225" t="s">
        <v>1141</v>
      </c>
      <c r="B5" s="599" t="s">
        <v>387</v>
      </c>
      <c r="C5" s="338">
        <v>1</v>
      </c>
      <c r="D5" s="599" t="s">
        <v>387</v>
      </c>
    </row>
    <row r="6" spans="1:4" s="603" customFormat="1" ht="17.25" customHeight="1" x14ac:dyDescent="0.25">
      <c r="A6" s="225" t="s">
        <v>1142</v>
      </c>
      <c r="B6" s="599" t="s">
        <v>387</v>
      </c>
      <c r="C6" s="338">
        <v>1</v>
      </c>
      <c r="D6" s="599" t="s">
        <v>387</v>
      </c>
    </row>
    <row r="7" spans="1:4" s="603" customFormat="1" ht="17.25" customHeight="1" x14ac:dyDescent="0.25">
      <c r="A7" s="225" t="s">
        <v>1143</v>
      </c>
      <c r="B7" s="338">
        <v>1</v>
      </c>
      <c r="C7" s="599" t="s">
        <v>387</v>
      </c>
      <c r="D7" s="599" t="s">
        <v>387</v>
      </c>
    </row>
    <row r="8" spans="1:4" s="603" customFormat="1" ht="17.25" customHeight="1" x14ac:dyDescent="0.25">
      <c r="A8" s="225" t="s">
        <v>1144</v>
      </c>
      <c r="B8" s="599" t="s">
        <v>387</v>
      </c>
      <c r="C8" s="338">
        <v>1</v>
      </c>
      <c r="D8" s="599" t="s">
        <v>387</v>
      </c>
    </row>
    <row r="9" spans="1:4" s="603" customFormat="1" ht="17.25" customHeight="1" x14ac:dyDescent="0.25">
      <c r="A9" s="430" t="s">
        <v>73</v>
      </c>
      <c r="B9" s="339">
        <f>SUM(B3:B8)</f>
        <v>1</v>
      </c>
      <c r="C9" s="339">
        <f>SUM(C3:C8)</f>
        <v>3</v>
      </c>
      <c r="D9" s="339">
        <f>SUM(D3:D8)</f>
        <v>2</v>
      </c>
    </row>
    <row r="10" spans="1:4" s="144" customFormat="1" ht="12" x14ac:dyDescent="0.2">
      <c r="A10" s="76" t="s">
        <v>298</v>
      </c>
      <c r="B10" s="330"/>
      <c r="C10" s="330"/>
      <c r="D10" s="86"/>
    </row>
    <row r="11" spans="1:4" s="144" customFormat="1" ht="38.25" customHeight="1" x14ac:dyDescent="0.2">
      <c r="A11" s="626" t="s">
        <v>280</v>
      </c>
      <c r="B11" s="330"/>
      <c r="C11" s="330"/>
      <c r="D11" s="86"/>
    </row>
    <row r="12" spans="1:4" s="144" customFormat="1" ht="102" customHeight="1" x14ac:dyDescent="0.25">
      <c r="A12" s="626" t="s">
        <v>568</v>
      </c>
      <c r="B12" s="84"/>
      <c r="C12" s="84"/>
      <c r="D12" s="84"/>
    </row>
  </sheetData>
  <pageMargins left="0.7" right="0.7" top="0.75" bottom="0.75" header="0.3" footer="0.3"/>
  <pageSetup paperSize="9" orientation="portrait" horizontalDpi="200" verticalDpi="200" r:id="rId1"/>
  <tableParts count="1">
    <tablePart r:id="rId2"/>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421C-F4CA-4ABE-8E42-107111E0122B}">
  <dimension ref="A1:D14"/>
  <sheetViews>
    <sheetView workbookViewId="0"/>
  </sheetViews>
  <sheetFormatPr defaultColWidth="9.140625" defaultRowHeight="14.25" x14ac:dyDescent="0.2"/>
  <cols>
    <col min="1" max="1" width="46.7109375" style="5" customWidth="1"/>
    <col min="2" max="2" width="24.42578125" style="5" customWidth="1"/>
    <col min="3" max="3" width="26.28515625" style="5" customWidth="1"/>
    <col min="4" max="4" width="23.140625" style="5" customWidth="1"/>
    <col min="5" max="16384" width="9.140625" style="5"/>
  </cols>
  <sheetData>
    <row r="1" spans="1:4" s="512" customFormat="1" ht="26.25" customHeight="1" x14ac:dyDescent="0.25">
      <c r="A1" s="511" t="s">
        <v>281</v>
      </c>
    </row>
    <row r="2" spans="1:4" s="139" customFormat="1" ht="67.5" customHeight="1" x14ac:dyDescent="0.2">
      <c r="A2" s="333" t="s">
        <v>576</v>
      </c>
      <c r="B2" s="340" t="s">
        <v>580</v>
      </c>
      <c r="C2" s="332" t="s">
        <v>581</v>
      </c>
      <c r="D2" s="332" t="s">
        <v>582</v>
      </c>
    </row>
    <row r="3" spans="1:4" s="603" customFormat="1" ht="18.75" customHeight="1" x14ac:dyDescent="0.25">
      <c r="A3" s="709" t="s">
        <v>282</v>
      </c>
      <c r="B3" s="715">
        <v>44.79215147</v>
      </c>
      <c r="C3" s="716">
        <v>56</v>
      </c>
      <c r="D3" s="717">
        <v>15.4</v>
      </c>
    </row>
    <row r="4" spans="1:4" s="603" customFormat="1" ht="18.75" customHeight="1" x14ac:dyDescent="0.25">
      <c r="A4" s="710" t="s">
        <v>283</v>
      </c>
      <c r="B4" s="718">
        <v>4.1959784800000008</v>
      </c>
      <c r="C4" s="719">
        <v>4.992</v>
      </c>
      <c r="D4" s="720">
        <v>1.2077249999999999</v>
      </c>
    </row>
    <row r="5" spans="1:4" s="603" customFormat="1" ht="18.75" customHeight="1" x14ac:dyDescent="0.25">
      <c r="A5" s="711" t="s">
        <v>284</v>
      </c>
      <c r="B5" s="719">
        <v>1.11845046</v>
      </c>
      <c r="C5" s="721">
        <v>1.417</v>
      </c>
      <c r="D5" s="718">
        <v>0.37930199999999997</v>
      </c>
    </row>
    <row r="6" spans="1:4" s="603" customFormat="1" ht="18.75" customHeight="1" x14ac:dyDescent="0.25">
      <c r="A6" s="710" t="s">
        <v>103</v>
      </c>
      <c r="B6" s="722">
        <v>0.71353849000000003</v>
      </c>
      <c r="C6" s="723">
        <v>0.45300000000000001</v>
      </c>
      <c r="D6" s="724">
        <v>0.16084499999999999</v>
      </c>
    </row>
    <row r="7" spans="1:4" s="603" customFormat="1" ht="18.75" customHeight="1" x14ac:dyDescent="0.25">
      <c r="A7" s="712" t="s">
        <v>577</v>
      </c>
      <c r="B7" s="725">
        <v>50.820118899999997</v>
      </c>
      <c r="C7" s="726">
        <v>62.862000000000002</v>
      </c>
      <c r="D7" s="727">
        <v>17.147872</v>
      </c>
    </row>
    <row r="8" spans="1:4" s="603" customFormat="1" ht="18.75" customHeight="1" x14ac:dyDescent="0.25">
      <c r="A8" s="713" t="s">
        <v>578</v>
      </c>
      <c r="B8" s="728">
        <v>285</v>
      </c>
      <c r="C8" s="729">
        <v>376</v>
      </c>
      <c r="D8" s="730">
        <v>190</v>
      </c>
    </row>
    <row r="9" spans="1:4" s="603" customFormat="1" ht="18.75" customHeight="1" x14ac:dyDescent="0.25">
      <c r="A9" s="714" t="s">
        <v>579</v>
      </c>
      <c r="B9" s="731">
        <v>197.28</v>
      </c>
      <c r="C9" s="732">
        <v>247.2</v>
      </c>
      <c r="D9" s="733">
        <v>173.1</v>
      </c>
    </row>
    <row r="10" spans="1:4" x14ac:dyDescent="0.2">
      <c r="A10" s="636" t="s">
        <v>298</v>
      </c>
    </row>
    <row r="11" spans="1:4" ht="26.25" customHeight="1" x14ac:dyDescent="0.2">
      <c r="A11" s="636" t="s">
        <v>573</v>
      </c>
    </row>
    <row r="12" spans="1:4" ht="27.75" customHeight="1" x14ac:dyDescent="0.2">
      <c r="A12" s="636" t="s">
        <v>574</v>
      </c>
    </row>
    <row r="13" spans="1:4" ht="51.75" customHeight="1" x14ac:dyDescent="0.2">
      <c r="A13" s="636" t="s">
        <v>575</v>
      </c>
    </row>
    <row r="14" spans="1:4" ht="26.25" customHeight="1" x14ac:dyDescent="0.2">
      <c r="A14" s="636" t="s">
        <v>285</v>
      </c>
    </row>
  </sheetData>
  <pageMargins left="0.7" right="0.7" top="0.75" bottom="0.75" header="0.3" footer="0.3"/>
  <pageSetup paperSize="9" orientation="portrait" horizontalDpi="200" verticalDpi="200" r:id="rId1"/>
  <tableParts count="1">
    <tablePart r:id="rId2"/>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38A2-824F-4C6B-81A0-8408136BDDB9}">
  <dimension ref="A1:I17"/>
  <sheetViews>
    <sheetView workbookViewId="0"/>
  </sheetViews>
  <sheetFormatPr defaultColWidth="9.140625" defaultRowHeight="14.25" x14ac:dyDescent="0.2"/>
  <cols>
    <col min="1" max="1" width="51.28515625" style="5" customWidth="1"/>
    <col min="2" max="9" width="18.5703125" style="5" customWidth="1"/>
    <col min="10" max="16384" width="9.140625" style="5"/>
  </cols>
  <sheetData>
    <row r="1" spans="1:9" s="512" customFormat="1" ht="21.75" customHeight="1" x14ac:dyDescent="0.25">
      <c r="A1" s="511" t="s">
        <v>583</v>
      </c>
    </row>
    <row r="2" spans="1:9" s="189" customFormat="1" ht="66.75" customHeight="1" x14ac:dyDescent="0.2">
      <c r="A2" s="334" t="s">
        <v>10</v>
      </c>
      <c r="B2" s="271" t="s">
        <v>589</v>
      </c>
      <c r="C2" s="271" t="s">
        <v>590</v>
      </c>
      <c r="D2" s="271" t="s">
        <v>560</v>
      </c>
      <c r="E2" s="271" t="s">
        <v>561</v>
      </c>
      <c r="F2" s="271" t="s">
        <v>591</v>
      </c>
      <c r="G2" s="271" t="s">
        <v>592</v>
      </c>
      <c r="H2" s="271" t="s">
        <v>593</v>
      </c>
      <c r="I2" s="271" t="s">
        <v>594</v>
      </c>
    </row>
    <row r="3" spans="1:9" ht="18.75" customHeight="1" x14ac:dyDescent="0.2">
      <c r="A3" s="546" t="s">
        <v>1145</v>
      </c>
      <c r="B3" s="734">
        <v>5.5</v>
      </c>
      <c r="C3" s="734">
        <v>5.2</v>
      </c>
      <c r="D3" s="599" t="s">
        <v>387</v>
      </c>
      <c r="E3" s="734">
        <v>1.5</v>
      </c>
      <c r="F3" s="734">
        <v>0.4</v>
      </c>
      <c r="G3" s="734">
        <v>1.1000000000000001</v>
      </c>
      <c r="H3" s="734">
        <v>0.3</v>
      </c>
      <c r="I3" s="734">
        <v>1.2</v>
      </c>
    </row>
    <row r="4" spans="1:9" ht="18.75" customHeight="1" x14ac:dyDescent="0.2">
      <c r="A4" s="546" t="s">
        <v>1146</v>
      </c>
      <c r="B4" s="734">
        <v>0.4</v>
      </c>
      <c r="C4" s="734">
        <v>0.3</v>
      </c>
      <c r="D4" s="599" t="s">
        <v>387</v>
      </c>
      <c r="E4" s="734">
        <v>0.1</v>
      </c>
      <c r="F4" s="599" t="s">
        <v>387</v>
      </c>
      <c r="G4" s="734">
        <v>0.1</v>
      </c>
      <c r="H4" s="599" t="s">
        <v>387</v>
      </c>
      <c r="I4" s="734">
        <v>0.1</v>
      </c>
    </row>
    <row r="5" spans="1:9" ht="18.75" customHeight="1" x14ac:dyDescent="0.2">
      <c r="A5" s="546" t="s">
        <v>1147</v>
      </c>
      <c r="B5" s="734">
        <v>0.1</v>
      </c>
      <c r="C5" s="734">
        <v>0.2</v>
      </c>
      <c r="D5" s="599" t="s">
        <v>387</v>
      </c>
      <c r="E5" s="599" t="s">
        <v>387</v>
      </c>
      <c r="F5" s="599" t="s">
        <v>387</v>
      </c>
      <c r="G5" s="599" t="s">
        <v>387</v>
      </c>
      <c r="H5" s="599" t="s">
        <v>387</v>
      </c>
      <c r="I5" s="599" t="s">
        <v>387</v>
      </c>
    </row>
    <row r="6" spans="1:9" ht="18.75" customHeight="1" x14ac:dyDescent="0.2">
      <c r="A6" s="546" t="s">
        <v>1148</v>
      </c>
      <c r="B6" s="509">
        <v>0</v>
      </c>
      <c r="C6" s="734">
        <v>0.5</v>
      </c>
      <c r="D6" s="599" t="s">
        <v>387</v>
      </c>
      <c r="E6" s="599" t="s">
        <v>387</v>
      </c>
      <c r="F6" s="734"/>
      <c r="G6" s="599" t="s">
        <v>387</v>
      </c>
      <c r="H6" s="734"/>
      <c r="I6" s="734">
        <v>0.1</v>
      </c>
    </row>
    <row r="7" spans="1:9" ht="18.75" customHeight="1" x14ac:dyDescent="0.2">
      <c r="A7" s="735" t="s">
        <v>1149</v>
      </c>
      <c r="B7" s="736">
        <v>6</v>
      </c>
      <c r="C7" s="736">
        <v>6.2</v>
      </c>
      <c r="D7" s="599" t="s">
        <v>387</v>
      </c>
      <c r="E7" s="736">
        <v>1.6</v>
      </c>
      <c r="F7" s="736">
        <v>0.4</v>
      </c>
      <c r="G7" s="736">
        <v>1.2000000000000002</v>
      </c>
      <c r="H7" s="736">
        <v>0.3</v>
      </c>
      <c r="I7" s="736">
        <v>1.4000000000000001</v>
      </c>
    </row>
    <row r="8" spans="1:9" x14ac:dyDescent="0.2">
      <c r="A8" s="757" t="s">
        <v>298</v>
      </c>
      <c r="H8" s="308"/>
    </row>
    <row r="9" spans="1:9" ht="24" x14ac:dyDescent="0.2">
      <c r="A9" s="758" t="s">
        <v>584</v>
      </c>
    </row>
    <row r="10" spans="1:9" ht="24" x14ac:dyDescent="0.2">
      <c r="A10" s="758" t="s">
        <v>585</v>
      </c>
    </row>
    <row r="11" spans="1:9" ht="36" x14ac:dyDescent="0.2">
      <c r="A11" s="758" t="s">
        <v>586</v>
      </c>
    </row>
    <row r="12" spans="1:9" ht="119.25" customHeight="1" x14ac:dyDescent="0.2">
      <c r="A12" s="758" t="s">
        <v>587</v>
      </c>
    </row>
    <row r="13" spans="1:9" ht="36" x14ac:dyDescent="0.2">
      <c r="A13" s="758" t="s">
        <v>588</v>
      </c>
    </row>
    <row r="14" spans="1:9" ht="48" x14ac:dyDescent="0.2">
      <c r="A14" s="758" t="s">
        <v>286</v>
      </c>
    </row>
    <row r="15" spans="1:9" x14ac:dyDescent="0.2">
      <c r="A15" s="163"/>
    </row>
    <row r="16" spans="1:9" x14ac:dyDescent="0.2">
      <c r="A16" s="163"/>
    </row>
    <row r="17" spans="1:1" x14ac:dyDescent="0.2">
      <c r="A17" s="163"/>
    </row>
  </sheetData>
  <pageMargins left="0.7" right="0.7" top="0.75" bottom="0.75" header="0.3" footer="0.3"/>
  <pageSetup paperSize="9" orientation="portrait" horizontalDpi="200" verticalDpi="200" r:id="rId1"/>
  <tableParts count="1">
    <tablePart r:id="rId2"/>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135A-1D55-4F59-A325-A5BD07646822}">
  <dimension ref="A1:C6"/>
  <sheetViews>
    <sheetView workbookViewId="0"/>
  </sheetViews>
  <sheetFormatPr defaultColWidth="9.140625" defaultRowHeight="14.25" x14ac:dyDescent="0.2"/>
  <cols>
    <col min="1" max="1" width="54.28515625" style="5" customWidth="1"/>
    <col min="2" max="2" width="11.85546875" style="5" customWidth="1"/>
    <col min="3" max="3" width="11.42578125" style="5" customWidth="1"/>
    <col min="4" max="16384" width="9.140625" style="5"/>
  </cols>
  <sheetData>
    <row r="1" spans="1:3" s="197" customFormat="1" ht="19.5" customHeight="1" x14ac:dyDescent="0.25">
      <c r="A1" s="131" t="s">
        <v>287</v>
      </c>
    </row>
    <row r="2" spans="1:3" s="139" customFormat="1" ht="30" customHeight="1" x14ac:dyDescent="0.2">
      <c r="A2" s="123" t="s">
        <v>10</v>
      </c>
      <c r="B2" s="335" t="s">
        <v>1281</v>
      </c>
      <c r="C2" s="335" t="s">
        <v>596</v>
      </c>
    </row>
    <row r="3" spans="1:3" s="189" customFormat="1" ht="22.5" customHeight="1" x14ac:dyDescent="0.25">
      <c r="A3" s="336" t="s">
        <v>1282</v>
      </c>
      <c r="B3" s="337">
        <v>440000</v>
      </c>
      <c r="C3" s="337">
        <v>633500</v>
      </c>
    </row>
    <row r="4" spans="1:3" s="144" customFormat="1" ht="14.25" customHeight="1" x14ac:dyDescent="0.2">
      <c r="A4" s="86" t="s">
        <v>304</v>
      </c>
      <c r="B4" s="126"/>
      <c r="C4" s="126"/>
    </row>
    <row r="5" spans="1:3" s="144" customFormat="1" ht="36.75" customHeight="1" x14ac:dyDescent="0.25">
      <c r="A5" s="72" t="s">
        <v>595</v>
      </c>
      <c r="B5" s="72"/>
      <c r="C5" s="72"/>
    </row>
    <row r="6" spans="1:3" x14ac:dyDescent="0.2">
      <c r="A6" s="308"/>
    </row>
  </sheetData>
  <pageMargins left="0.7" right="0.7" top="0.75" bottom="0.75" header="0.3" footer="0.3"/>
  <pageSetup paperSize="9" orientation="portrait" horizontalDpi="200" verticalDpi="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B3DF-5164-4155-9AD7-6093F1996DBC}">
  <dimension ref="A1:C7"/>
  <sheetViews>
    <sheetView workbookViewId="0"/>
  </sheetViews>
  <sheetFormatPr defaultRowHeight="15" x14ac:dyDescent="0.25"/>
  <cols>
    <col min="1" max="1" width="69.28515625" customWidth="1"/>
    <col min="2" max="2" width="10.5703125" customWidth="1"/>
    <col min="3" max="3" width="11.42578125" customWidth="1"/>
  </cols>
  <sheetData>
    <row r="1" spans="1:3" s="592" customFormat="1" ht="19.5" customHeight="1" x14ac:dyDescent="0.25">
      <c r="A1" s="33" t="s">
        <v>360</v>
      </c>
      <c r="B1" s="121"/>
      <c r="C1" s="33"/>
    </row>
    <row r="2" spans="1:3" s="23" customFormat="1" ht="25.5" x14ac:dyDescent="0.25">
      <c r="A2" s="106" t="s">
        <v>10</v>
      </c>
      <c r="B2" s="107" t="s">
        <v>294</v>
      </c>
      <c r="C2" s="107" t="s">
        <v>12</v>
      </c>
    </row>
    <row r="3" spans="1:3" s="34" customFormat="1" ht="23.25" customHeight="1" x14ac:dyDescent="0.25">
      <c r="A3" s="523" t="s">
        <v>681</v>
      </c>
      <c r="B3" s="396" t="s">
        <v>387</v>
      </c>
      <c r="C3" s="108">
        <v>2.1</v>
      </c>
    </row>
    <row r="4" spans="1:3" s="34" customFormat="1" ht="23.25" customHeight="1" x14ac:dyDescent="0.25">
      <c r="A4" s="524" t="s">
        <v>682</v>
      </c>
      <c r="B4" s="396" t="s">
        <v>387</v>
      </c>
      <c r="C4" s="108">
        <v>0.39999999999999997</v>
      </c>
    </row>
    <row r="5" spans="1:3" s="116" customFormat="1" ht="23.25" customHeight="1" x14ac:dyDescent="0.25">
      <c r="A5" s="525" t="s">
        <v>83</v>
      </c>
      <c r="B5" s="396" t="s">
        <v>387</v>
      </c>
      <c r="C5" s="256">
        <v>2.5</v>
      </c>
    </row>
    <row r="6" spans="1:3" s="23" customFormat="1" ht="15" customHeight="1" x14ac:dyDescent="0.25">
      <c r="A6" s="39" t="s">
        <v>304</v>
      </c>
      <c r="B6" s="26"/>
      <c r="C6" s="26"/>
    </row>
    <row r="7" spans="1:3" s="23" customFormat="1" ht="36" x14ac:dyDescent="0.25">
      <c r="A7" s="626" t="s">
        <v>361</v>
      </c>
      <c r="B7" s="25"/>
      <c r="C7" s="25"/>
    </row>
  </sheetData>
  <pageMargins left="0.7" right="0.7" top="0.75" bottom="0.75" header="0.3" footer="0.3"/>
  <pageSetup paperSize="9" orientation="portrait" horizontalDpi="200" verticalDpi="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0C4347C5C6D34BA8C9FCC4F57D19B6" ma:contentTypeVersion="17" ma:contentTypeDescription="Create a new document." ma:contentTypeScope="" ma:versionID="65e8695cce1b711b632dea461c85e6ea">
  <xsd:schema xmlns:xsd="http://www.w3.org/2001/XMLSchema" xmlns:xs="http://www.w3.org/2001/XMLSchema" xmlns:p="http://schemas.microsoft.com/office/2006/metadata/properties" xmlns:ns2="06badf41-c0a1-41a6-983a-efd542c2c878" xmlns:ns3="51ef5222-d273-4e86-adbf-8aa3d9e99a84" xmlns:ns4="5ce0f2b5-5be5-4508-bce9-d7011ece0659" targetNamespace="http://schemas.microsoft.com/office/2006/metadata/properties" ma:root="true" ma:fieldsID="53cc629237bb96acaf1a5edb08a207e8" ns2:_="" ns3:_="" ns4:_="">
    <xsd:import namespace="06badf41-c0a1-41a6-983a-efd542c2c878"/>
    <xsd:import namespace="51ef5222-d273-4e86-adbf-8aa3d9e99a84"/>
    <xsd:import namespace="5ce0f2b5-5be5-4508-bce9-d7011ece06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Flow_SignoffStatu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adf41-c0a1-41a6-983a-efd542c2c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e24e156-28e6-48ad-9c0f-4171595c9d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ef5222-d273-4e86-adbf-8aa3d9e99a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0f2b5-5be5-4508-bce9-d7011ece065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59141e8c-e226-49fc-9aac-8ebe45358ffd}" ma:internalName="TaxCatchAll" ma:showField="CatchAllData" ma:web="51ef5222-d273-4e86-adbf-8aa3d9e99a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6badf41-c0a1-41a6-983a-efd542c2c878" xsi:nil="true"/>
    <lcf76f155ced4ddcb4097134ff3c332f xmlns="06badf41-c0a1-41a6-983a-efd542c2c878">
      <Terms xmlns="http://schemas.microsoft.com/office/infopath/2007/PartnerControls"/>
    </lcf76f155ced4ddcb4097134ff3c332f>
    <TaxCatchAll xmlns="5ce0f2b5-5be5-4508-bce9-d7011ece06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3F4D29-1E4B-4EB7-B163-F2D683E73A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adf41-c0a1-41a6-983a-efd542c2c878"/>
    <ds:schemaRef ds:uri="51ef5222-d273-4e86-adbf-8aa3d9e99a84"/>
    <ds:schemaRef ds:uri="5ce0f2b5-5be5-4508-bce9-d7011ece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446EDA-0884-4C1D-BCB2-39FB83AC78A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1ef5222-d273-4e86-adbf-8aa3d9e99a84"/>
    <ds:schemaRef ds:uri="5ce0f2b5-5be5-4508-bce9-d7011ece0659"/>
    <ds:schemaRef ds:uri="http://purl.org/dc/elements/1.1/"/>
    <ds:schemaRef ds:uri="http://schemas.microsoft.com/office/2006/metadata/properties"/>
    <ds:schemaRef ds:uri="06badf41-c0a1-41a6-983a-efd542c2c878"/>
    <ds:schemaRef ds:uri="http://www.w3.org/XML/1998/namespace"/>
    <ds:schemaRef ds:uri="http://purl.org/dc/dcmitype/"/>
  </ds:schemaRefs>
</ds:datastoreItem>
</file>

<file path=customXml/itemProps3.xml><?xml version="1.0" encoding="utf-8"?>
<ds:datastoreItem xmlns:ds="http://schemas.openxmlformats.org/officeDocument/2006/customXml" ds:itemID="{094159E6-D0EC-42D9-859B-D2B04AB212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4</vt:i4>
      </vt:variant>
    </vt:vector>
  </HeadingPairs>
  <TitlesOfParts>
    <vt:vector size="93" baseType="lpstr">
      <vt:lpstr>Contents</vt:lpstr>
      <vt:lpstr>PL</vt:lpstr>
      <vt:lpstr>BS</vt:lpstr>
      <vt:lpstr>CF</vt:lpstr>
      <vt:lpstr>SOCIE</vt:lpstr>
      <vt:lpstr>2.1</vt:lpstr>
      <vt:lpstr>2.3</vt:lpstr>
      <vt:lpstr>2.3 contd</vt:lpstr>
      <vt:lpstr>2.4.1</vt:lpstr>
      <vt:lpstr>2.4.2</vt:lpstr>
      <vt:lpstr>2.4.3</vt:lpstr>
      <vt:lpstr>2.4.4</vt:lpstr>
      <vt:lpstr>2.4.5</vt:lpstr>
      <vt:lpstr>2.5</vt:lpstr>
      <vt:lpstr>3.1</vt:lpstr>
      <vt:lpstr>3.1.1a</vt:lpstr>
      <vt:lpstr>3.1.1b</vt:lpstr>
      <vt:lpstr>3.1.1b contd</vt:lpstr>
      <vt:lpstr>3.1.1b contd2</vt:lpstr>
      <vt:lpstr>3.1.1b contd3</vt:lpstr>
      <vt:lpstr>3.1.1b contd4</vt:lpstr>
      <vt:lpstr>3.1.1b contd5</vt:lpstr>
      <vt:lpstr>3.1.1c</vt:lpstr>
      <vt:lpstr>3.1.2</vt:lpstr>
      <vt:lpstr>3.1.3</vt:lpstr>
      <vt:lpstr>3.1.4</vt:lpstr>
      <vt:lpstr>3.1.5</vt:lpstr>
      <vt:lpstr>3.1.6</vt:lpstr>
      <vt:lpstr>4.1.2</vt:lpstr>
      <vt:lpstr>4.1.2 contd</vt:lpstr>
      <vt:lpstr>4.1.3</vt:lpstr>
      <vt:lpstr>4.2.1</vt:lpstr>
      <vt:lpstr>4.2.1 contd.</vt:lpstr>
      <vt:lpstr>4.2.2</vt:lpstr>
      <vt:lpstr>4.2.3</vt:lpstr>
      <vt:lpstr>4.3</vt:lpstr>
      <vt:lpstr>4.3 contd</vt:lpstr>
      <vt:lpstr>5.1</vt:lpstr>
      <vt:lpstr>5.1(a)</vt:lpstr>
      <vt:lpstr>5.1(a) contd</vt:lpstr>
      <vt:lpstr>5.1(b)</vt:lpstr>
      <vt:lpstr>5.1.1</vt:lpstr>
      <vt:lpstr>5.1.2</vt:lpstr>
      <vt:lpstr>5.2</vt:lpstr>
      <vt:lpstr>6.1</vt:lpstr>
      <vt:lpstr>6.2</vt:lpstr>
      <vt:lpstr>6.2.1</vt:lpstr>
      <vt:lpstr>6.3</vt:lpstr>
      <vt:lpstr>6.4</vt:lpstr>
      <vt:lpstr>6.4.1</vt:lpstr>
      <vt:lpstr>6.5</vt:lpstr>
      <vt:lpstr>6.5.1</vt:lpstr>
      <vt:lpstr>6.6</vt:lpstr>
      <vt:lpstr>6.7</vt:lpstr>
      <vt:lpstr>7.1</vt:lpstr>
      <vt:lpstr>7.1.1</vt:lpstr>
      <vt:lpstr>7.1.2</vt:lpstr>
      <vt:lpstr>7.2.1(b)</vt:lpstr>
      <vt:lpstr>7.2.1(c)</vt:lpstr>
      <vt:lpstr>7.3</vt:lpstr>
      <vt:lpstr>7.3.1</vt:lpstr>
      <vt:lpstr>7.4.1</vt:lpstr>
      <vt:lpstr>7.5.1</vt:lpstr>
      <vt:lpstr>7.5.2</vt:lpstr>
      <vt:lpstr>8.1.1</vt:lpstr>
      <vt:lpstr>8.1.1 contd</vt:lpstr>
      <vt:lpstr>8.1.2</vt:lpstr>
      <vt:lpstr>8.1.3.1</vt:lpstr>
      <vt:lpstr>8.1.3.1 contd</vt:lpstr>
      <vt:lpstr>8.1.3.1 contd2</vt:lpstr>
      <vt:lpstr>8.1.3.3</vt:lpstr>
      <vt:lpstr>8.1.3.3 contd</vt:lpstr>
      <vt:lpstr>8.1.3.3 contd2</vt:lpstr>
      <vt:lpstr>8.2</vt:lpstr>
      <vt:lpstr>8.2 contd</vt:lpstr>
      <vt:lpstr>8.3.2</vt:lpstr>
      <vt:lpstr>8.3.2 contd</vt:lpstr>
      <vt:lpstr>8.3.2 contd2</vt:lpstr>
      <vt:lpstr>8.3.2 contd3</vt:lpstr>
      <vt:lpstr>8.3.2 contd4</vt:lpstr>
      <vt:lpstr>8.3.2 contd5</vt:lpstr>
      <vt:lpstr>9.2</vt:lpstr>
      <vt:lpstr>9.3</vt:lpstr>
      <vt:lpstr>9.4</vt:lpstr>
      <vt:lpstr>9.5</vt:lpstr>
      <vt:lpstr>9.6</vt:lpstr>
      <vt:lpstr>9.7</vt:lpstr>
      <vt:lpstr>9.8</vt:lpstr>
      <vt:lpstr>9.9</vt:lpstr>
      <vt:lpstr>'2.5'!_Ref52455262</vt:lpstr>
      <vt:lpstr>Contents!_Toc21682719</vt:lpstr>
      <vt:lpstr>Accessibility</vt:lpstr>
      <vt:lpstr>Contents</vt:lpstr>
    </vt:vector>
  </TitlesOfParts>
  <Manager/>
  <Company>Department of Health (Vic)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 2021-22 Annual Report - machine readable dataset - Financial Statements 2021-22</dc:title>
  <dc:subject>DH 2021-22 Annual Report - machine readable dataset - Financial Statements 2021-22</dc:subject>
  <dc:creator>Corporate Services</dc:creator>
  <cp:keywords>annual report, machine readable dataset, 2021-22, financial statements</cp:keywords>
  <dc:description/>
  <cp:revision/>
  <cp:lastPrinted>2022-10-17T23:50:06Z</cp:lastPrinted>
  <dcterms:created xsi:type="dcterms:W3CDTF">2020-10-05T01:11:50Z</dcterms:created>
  <dcterms:modified xsi:type="dcterms:W3CDTF">2022-11-10T04:22:09Z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0x0101009F0C4347C5C6D34BA8C9FCC4F57D19B6</vt:lpwstr>
  </property>
  <property fmtid="{D5CDD505-2E9C-101B-9397-08002B2CF9AE}" pid="3" name="MSIP_Label_efdf5488-3066-4b6c-8fea-9472b8a1f34c_Enabled">
    <vt:lpwstr>true</vt:lpwstr>
  </property>
  <property fmtid="{D5CDD505-2E9C-101B-9397-08002B2CF9AE}" pid="4" name="MSIP_Label_efdf5488-3066-4b6c-8fea-9472b8a1f34c_SetDate">
    <vt:lpwstr>2021-12-02T05:08:39Z</vt:lpwstr>
  </property>
  <property fmtid="{D5CDD505-2E9C-101B-9397-08002B2CF9AE}" pid="5" name="MSIP_Label_efdf5488-3066-4b6c-8fea-9472b8a1f34c_Method">
    <vt:lpwstr>Privileged</vt:lpwstr>
  </property>
  <property fmtid="{D5CDD505-2E9C-101B-9397-08002B2CF9AE}" pid="6" name="MSIP_Label_efdf5488-3066-4b6c-8fea-9472b8a1f34c_Name">
    <vt:lpwstr>efdf5488-3066-4b6c-8fea-9472b8a1f34c</vt:lpwstr>
  </property>
  <property fmtid="{D5CDD505-2E9C-101B-9397-08002B2CF9AE}" pid="7" name="MSIP_Label_efdf5488-3066-4b6c-8fea-9472b8a1f34c_SiteId">
    <vt:lpwstr>c0e0601f-0fac-449c-9c88-a104c4eb9f28</vt:lpwstr>
  </property>
  <property fmtid="{D5CDD505-2E9C-101B-9397-08002B2CF9AE}" pid="8" name="MSIP_Label_efdf5488-3066-4b6c-8fea-9472b8a1f34c_ActionId">
    <vt:lpwstr>6de5ca98-f507-4ca2-a8c2-a77a4bc4aa48</vt:lpwstr>
  </property>
  <property fmtid="{D5CDD505-2E9C-101B-9397-08002B2CF9AE}" pid="9" name="MSIP_Label_efdf5488-3066-4b6c-8fea-9472b8a1f34c_ContentBits">
    <vt:lpwstr>0</vt:lpwstr>
  </property>
  <property fmtid="{D5CDD505-2E9C-101B-9397-08002B2CF9AE}" pid="10" name="MediaServiceImageTags">
    <vt:lpwstr/>
  </property>
</Properties>
</file>